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2PI\Desktop\이대_7월호\"/>
    </mc:Choice>
  </mc:AlternateContent>
  <xr:revisionPtr revIDLastSave="0" documentId="13_ncr:1_{571B4479-EEB7-49FF-BA8F-E670DA532360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1" sheetId="2" r:id="rId1"/>
    <sheet name="2" sheetId="3" r:id="rId2"/>
    <sheet name="3" sheetId="15" r:id="rId3"/>
    <sheet name="4" sheetId="7" r:id="rId4"/>
    <sheet name="5" sheetId="16" r:id="rId5"/>
    <sheet name="6" sheetId="8" r:id="rId6"/>
    <sheet name="7" sheetId="9" r:id="rId7"/>
    <sheet name="8" sheetId="10" r:id="rId8"/>
    <sheet name="9" sheetId="11" r:id="rId9"/>
    <sheet name="10" sheetId="18" r:id="rId10"/>
    <sheet name="11" sheetId="14" r:id="rId11"/>
    <sheet name="12" sheetId="20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D8">[1]교육07!$B$3:$J$10</definedName>
    <definedName name="_POP0506" localSheetId="9">#REF!</definedName>
    <definedName name="_POP0506" localSheetId="11">#REF!</definedName>
    <definedName name="_POP0506" localSheetId="3">#REF!</definedName>
    <definedName name="_POP0506" localSheetId="4">#REF!</definedName>
    <definedName name="_POP0506" localSheetId="5">#REF!</definedName>
    <definedName name="_POP0506" localSheetId="6">#REF!</definedName>
    <definedName name="_POP0506" localSheetId="7">#REF!</definedName>
    <definedName name="_POP0506">#REF!</definedName>
    <definedName name="_Q1">[2]_Q1!$B$1:$U$19</definedName>
    <definedName name="A" localSheetId="9">[3]oecd가중치!#REF!</definedName>
    <definedName name="A" localSheetId="11">[4]oecd가중치!#REF!</definedName>
    <definedName name="A" localSheetId="3">[4]oecd가중치!#REF!</definedName>
    <definedName name="A" localSheetId="4">[4]oecd가중치!#REF!</definedName>
    <definedName name="A" localSheetId="5">[4]oecd가중치!#REF!</definedName>
    <definedName name="A" localSheetId="6">[4]oecd가중치!#REF!</definedName>
    <definedName name="A" localSheetId="7">[4]oecd가중치!#REF!</definedName>
    <definedName name="A">[4]oecd가중치!#REF!</definedName>
    <definedName name="CO">[5]코드!$A$2:$B$109</definedName>
    <definedName name="COD">[5]코드!$G$1:$H$17</definedName>
    <definedName name="MID_POP04" localSheetId="9">#REF!</definedName>
    <definedName name="MID_POP04" localSheetId="11">#REF!</definedName>
    <definedName name="MID_POP04" localSheetId="3">#REF!</definedName>
    <definedName name="MID_POP04" localSheetId="4">#REF!</definedName>
    <definedName name="MID_POP04" localSheetId="5">#REF!</definedName>
    <definedName name="MID_POP04" localSheetId="6">#REF!</definedName>
    <definedName name="MID_POP04" localSheetId="7">#REF!</definedName>
    <definedName name="MID_POP04">#REF!</definedName>
    <definedName name="oecd" localSheetId="9">[6]oecd가중치!#REF!</definedName>
    <definedName name="oecd" localSheetId="11">[7]oecd가중치!#REF!</definedName>
    <definedName name="oecd" localSheetId="3">[7]oecd가중치!#REF!</definedName>
    <definedName name="oecd" localSheetId="4">[7]oecd가중치!#REF!</definedName>
    <definedName name="oecd" localSheetId="5">[7]oecd가중치!#REF!</definedName>
    <definedName name="oecd" localSheetId="6">[7]oecd가중치!#REF!</definedName>
    <definedName name="oecd" localSheetId="7">[7]oecd가중치!#REF!</definedName>
    <definedName name="oecd">[7]oecd가중치!#REF!</definedName>
    <definedName name="REG">[8]CODE!$E$1:$F$17</definedName>
    <definedName name="Sheet" localSheetId="9">#REF!</definedName>
    <definedName name="Sheet" localSheetId="11">#REF!</definedName>
    <definedName name="Sheet" localSheetId="3">#REF!</definedName>
    <definedName name="Sheet" localSheetId="4">#REF!</definedName>
    <definedName name="Sheet" localSheetId="5">#REF!</definedName>
    <definedName name="Sheet" localSheetId="6">#REF!</definedName>
    <definedName name="Sheet" localSheetId="7">#REF!</definedName>
    <definedName name="Sheet">#REF!</definedName>
    <definedName name="출생전후기" localSheetId="9">#REF!</definedName>
    <definedName name="출생전후기" localSheetId="11">#REF!</definedName>
    <definedName name="출생전후기" localSheetId="3">#REF!</definedName>
    <definedName name="출생전후기" localSheetId="4">#REF!</definedName>
    <definedName name="출생전후기" localSheetId="5">#REF!</definedName>
    <definedName name="출생전후기" localSheetId="6">#REF!</definedName>
    <definedName name="출생전후기" localSheetId="7">#REF!</definedName>
    <definedName name="출생전후기">#REF!</definedName>
    <definedName name="ㅠ" localSheetId="9">[3]oecd가중치!#REF!</definedName>
    <definedName name="ㅠ" localSheetId="11">[4]oecd가중치!#REF!</definedName>
    <definedName name="ㅠ" localSheetId="3">[4]oecd가중치!#REF!</definedName>
    <definedName name="ㅠ" localSheetId="4">[4]oecd가중치!#REF!</definedName>
    <definedName name="ㅠ" localSheetId="5">[4]oecd가중치!#REF!</definedName>
    <definedName name="ㅠ" localSheetId="6">[4]oecd가중치!#REF!</definedName>
    <definedName name="ㅠ" localSheetId="7">[4]oecd가중치!#REF!</definedName>
    <definedName name="ㅠ">[4]oecd가중치!#REF!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9" l="1"/>
  <c r="F49" i="9"/>
  <c r="E49" i="9"/>
  <c r="D49" i="9"/>
  <c r="G48" i="9"/>
  <c r="F48" i="9"/>
  <c r="E48" i="9"/>
  <c r="D48" i="9"/>
  <c r="G47" i="9"/>
  <c r="F47" i="9"/>
  <c r="E47" i="9"/>
  <c r="D47" i="9"/>
  <c r="G46" i="9"/>
  <c r="F46" i="9"/>
  <c r="E46" i="9"/>
  <c r="D46" i="9"/>
  <c r="G45" i="9"/>
  <c r="F45" i="9"/>
  <c r="E45" i="9"/>
  <c r="D45" i="9"/>
  <c r="H45" i="9" s="1"/>
  <c r="G44" i="9"/>
  <c r="F44" i="9"/>
  <c r="E44" i="9"/>
  <c r="D44" i="9"/>
  <c r="G43" i="9"/>
  <c r="F43" i="9"/>
  <c r="E43" i="9"/>
  <c r="D43" i="9"/>
  <c r="G42" i="9"/>
  <c r="F42" i="9"/>
  <c r="E42" i="9"/>
  <c r="D42" i="9"/>
  <c r="G41" i="9"/>
  <c r="F41" i="9"/>
  <c r="E41" i="9"/>
  <c r="D41" i="9"/>
  <c r="G40" i="9"/>
  <c r="F40" i="9"/>
  <c r="E40" i="9"/>
  <c r="D40" i="9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H47" i="9" l="1"/>
  <c r="H48" i="9"/>
  <c r="H42" i="9"/>
  <c r="H49" i="9"/>
  <c r="H40" i="9"/>
  <c r="H43" i="9"/>
  <c r="H46" i="9"/>
  <c r="H41" i="9"/>
  <c r="H44" i="9"/>
</calcChain>
</file>

<file path=xl/sharedStrings.xml><?xml version="1.0" encoding="utf-8"?>
<sst xmlns="http://schemas.openxmlformats.org/spreadsheetml/2006/main" count="345" uniqueCount="228">
  <si>
    <t>시점</t>
  </si>
  <si>
    <t>'83</t>
  </si>
  <si>
    <t>'85</t>
  </si>
  <si>
    <t>'90</t>
  </si>
  <si>
    <t>'95</t>
  </si>
  <si>
    <t>'00</t>
  </si>
  <si>
    <t>'05</t>
  </si>
  <si>
    <t>'10</t>
  </si>
  <si>
    <t>'15</t>
  </si>
  <si>
    <t>0세</t>
  </si>
  <si>
    <t>80세이상</t>
  </si>
  <si>
    <t>남</t>
    <phoneticPr fontId="3" type="noConversion"/>
  </si>
  <si>
    <t>여</t>
    <phoneticPr fontId="3" type="noConversion"/>
  </si>
  <si>
    <t>2015</t>
  </si>
  <si>
    <t>1-9세</t>
  </si>
  <si>
    <t>당뇨병</t>
  </si>
  <si>
    <t>고의적 자해(자살)</t>
  </si>
  <si>
    <t>고혈압성 질환</t>
  </si>
  <si>
    <t>심장 질환</t>
  </si>
  <si>
    <t>뇌혈관 질환</t>
  </si>
  <si>
    <t>폐렴</t>
  </si>
  <si>
    <t>만성 하기도 질환</t>
  </si>
  <si>
    <t>1-9</t>
    <phoneticPr fontId="3" type="noConversion"/>
  </si>
  <si>
    <t>10-19</t>
    <phoneticPr fontId="3" type="noConversion"/>
  </si>
  <si>
    <t>30-39</t>
    <phoneticPr fontId="3" type="noConversion"/>
  </si>
  <si>
    <t>50-59</t>
    <phoneticPr fontId="3" type="noConversion"/>
  </si>
  <si>
    <t>60-69</t>
    <phoneticPr fontId="3" type="noConversion"/>
  </si>
  <si>
    <t>70-79</t>
    <phoneticPr fontId="3" type="noConversion"/>
  </si>
  <si>
    <t>사망원인별(50항목)</t>
  </si>
  <si>
    <t>사망률</t>
    <phoneticPr fontId="3" type="noConversion"/>
  </si>
  <si>
    <t>악성신생물</t>
  </si>
  <si>
    <t>2위</t>
  </si>
  <si>
    <t>3위</t>
  </si>
  <si>
    <t>4위</t>
  </si>
  <si>
    <t>5위</t>
  </si>
  <si>
    <t>6위</t>
  </si>
  <si>
    <t>7위</t>
  </si>
  <si>
    <t>8위</t>
  </si>
  <si>
    <t>9위</t>
  </si>
  <si>
    <t>10위</t>
  </si>
  <si>
    <t>순환기계통 질환의 연령별 사망률 추이</t>
    <phoneticPr fontId="3" type="noConversion"/>
  </si>
  <si>
    <t>(단위: 인구 10만명당)</t>
    <phoneticPr fontId="3" type="noConversion"/>
  </si>
  <si>
    <t>연  령</t>
  </si>
  <si>
    <t>순환기계통 질환</t>
  </si>
  <si>
    <t>고혈압성
질    환</t>
    <phoneticPr fontId="3" type="noConversion"/>
  </si>
  <si>
    <t>뇌혈관
질  환</t>
    <phoneticPr fontId="3" type="noConversion"/>
  </si>
  <si>
    <t xml:space="preserve">심장 질환 </t>
  </si>
  <si>
    <t>계</t>
  </si>
  <si>
    <t>10-19세</t>
  </si>
  <si>
    <t>20-29세</t>
  </si>
  <si>
    <t>30-39세</t>
  </si>
  <si>
    <t>40-49세</t>
  </si>
  <si>
    <t>50-59세</t>
  </si>
  <si>
    <t>60-69세</t>
  </si>
  <si>
    <t>70-79세</t>
  </si>
  <si>
    <t>1) 허혈성 심장 질환에는 심근경색증, 협심증 등이 있음</t>
  </si>
  <si>
    <t>2) 기타 심장 질환에는 심부전, 심내막염 등이 있음</t>
  </si>
  <si>
    <t>연앙인구</t>
    <phoneticPr fontId="3" type="noConversion"/>
  </si>
  <si>
    <t>순환기</t>
    <phoneticPr fontId="3" type="noConversion"/>
  </si>
  <si>
    <t>고혈압</t>
    <phoneticPr fontId="3" type="noConversion"/>
  </si>
  <si>
    <t>심장</t>
    <phoneticPr fontId="3" type="noConversion"/>
  </si>
  <si>
    <t>허혈성</t>
    <phoneticPr fontId="3" type="noConversion"/>
  </si>
  <si>
    <t>기타</t>
    <phoneticPr fontId="3" type="noConversion"/>
  </si>
  <si>
    <t>뇌혈관</t>
    <phoneticPr fontId="3" type="noConversion"/>
  </si>
  <si>
    <t>악성신생물(암)</t>
    <phoneticPr fontId="3" type="noConversion"/>
  </si>
  <si>
    <t>순환계통 질환</t>
    <phoneticPr fontId="3" type="noConversion"/>
  </si>
  <si>
    <t>자살자 및 자살률 추이, 2004-2014</t>
    <phoneticPr fontId="3" type="noConversion"/>
  </si>
  <si>
    <t>연도</t>
    <phoneticPr fontId="3" type="noConversion"/>
  </si>
  <si>
    <t>2012</t>
  </si>
  <si>
    <t>2013</t>
  </si>
  <si>
    <t>2014</t>
  </si>
  <si>
    <t>2016</t>
  </si>
  <si>
    <t>30세 미만</t>
  </si>
  <si>
    <t>70세 이상</t>
  </si>
  <si>
    <t>총합계</t>
  </si>
  <si>
    <t>상세불명의 치매</t>
    <phoneticPr fontId="3" type="noConversion"/>
  </si>
  <si>
    <t>혈관성 치매</t>
    <phoneticPr fontId="3" type="noConversion"/>
  </si>
  <si>
    <t>No. of death</t>
    <phoneticPr fontId="3" type="noConversion"/>
  </si>
  <si>
    <t>Crude death rates</t>
    <phoneticPr fontId="3" type="noConversion"/>
  </si>
  <si>
    <t>80 and over</t>
    <phoneticPr fontId="3" type="noConversion"/>
  </si>
  <si>
    <t>40-49</t>
    <phoneticPr fontId="3" type="noConversion"/>
  </si>
  <si>
    <t>50-59</t>
    <phoneticPr fontId="3" type="noConversion"/>
  </si>
  <si>
    <t>60-69</t>
    <phoneticPr fontId="3" type="noConversion"/>
  </si>
  <si>
    <t>70-79</t>
    <phoneticPr fontId="3" type="noConversion"/>
  </si>
  <si>
    <t>Cerebrovascular diseases</t>
    <phoneticPr fontId="3" type="noConversion"/>
  </si>
  <si>
    <t>Hypertensive diseases</t>
    <phoneticPr fontId="3" type="noConversion"/>
  </si>
  <si>
    <t>Remainder of diseases of the circulatory system</t>
    <phoneticPr fontId="3" type="noConversion"/>
  </si>
  <si>
    <t>Heart diseases</t>
    <phoneticPr fontId="3" type="noConversion"/>
  </si>
  <si>
    <t>-</t>
  </si>
  <si>
    <t>심장질환</t>
    <phoneticPr fontId="3" type="noConversion"/>
  </si>
  <si>
    <t>뇌혈관질환</t>
    <phoneticPr fontId="3" type="noConversion"/>
  </si>
  <si>
    <t>고혈압성질환</t>
    <phoneticPr fontId="3" type="noConversion"/>
  </si>
  <si>
    <t>나머지순환계통질환</t>
    <phoneticPr fontId="3" type="noConversion"/>
  </si>
  <si>
    <t>'20</t>
    <phoneticPr fontId="3" type="noConversion"/>
  </si>
  <si>
    <t>'21</t>
    <phoneticPr fontId="3" type="noConversion"/>
  </si>
  <si>
    <t>2021</t>
  </si>
  <si>
    <t>'15</t>
    <phoneticPr fontId="3" type="noConversion"/>
  </si>
  <si>
    <t>'18</t>
    <phoneticPr fontId="3" type="noConversion"/>
  </si>
  <si>
    <t>'19</t>
    <phoneticPr fontId="3" type="noConversion"/>
  </si>
  <si>
    <t>No. of interntional self-harm</t>
    <phoneticPr fontId="3" type="noConversion"/>
  </si>
  <si>
    <t>Rates</t>
    <phoneticPr fontId="3" type="noConversion"/>
  </si>
  <si>
    <t>전체</t>
  </si>
  <si>
    <t>0-39세</t>
  </si>
  <si>
    <t>40-59세</t>
  </si>
  <si>
    <t>60-79세</t>
  </si>
  <si>
    <t>80세 이상</t>
  </si>
  <si>
    <t>미상</t>
  </si>
  <si>
    <t>연               령</t>
  </si>
  <si>
    <t>전연령</t>
  </si>
  <si>
    <t>0</t>
    <phoneticPr fontId="3" type="noConversion"/>
  </si>
  <si>
    <t>20-29</t>
  </si>
  <si>
    <t>30-39</t>
  </si>
  <si>
    <t>40-49</t>
  </si>
  <si>
    <t>50-59</t>
  </si>
  <si>
    <t>60-69</t>
  </si>
  <si>
    <t>70-79</t>
  </si>
  <si>
    <t>80+</t>
    <phoneticPr fontId="3" type="noConversion"/>
  </si>
  <si>
    <t>남녀</t>
  </si>
  <si>
    <t>증  감</t>
    <phoneticPr fontId="3" type="noConversion"/>
  </si>
  <si>
    <t>대비</t>
  </si>
  <si>
    <t>증감률</t>
  </si>
  <si>
    <t>성비</t>
  </si>
  <si>
    <t>(남/여)</t>
  </si>
  <si>
    <t>'20</t>
  </si>
  <si>
    <t>'22</t>
  </si>
  <si>
    <t>전체</t>
    <phoneticPr fontId="3" type="noConversion"/>
  </si>
  <si>
    <t>남자</t>
    <phoneticPr fontId="3" type="noConversion"/>
  </si>
  <si>
    <t>여자</t>
    <phoneticPr fontId="3" type="noConversion"/>
  </si>
  <si>
    <t>'12년</t>
    <phoneticPr fontId="3" type="noConversion"/>
  </si>
  <si>
    <t>'22년</t>
    <phoneticPr fontId="3" type="noConversion"/>
  </si>
  <si>
    <t>사망자수</t>
    <phoneticPr fontId="3" type="noConversion"/>
  </si>
  <si>
    <t>구성비</t>
    <phoneticPr fontId="3" type="noConversion"/>
  </si>
  <si>
    <t>그림1</t>
  </si>
  <si>
    <t>성별 사망원인 순위, 2022</t>
  </si>
  <si>
    <t>사인</t>
  </si>
  <si>
    <t>사망률</t>
  </si>
  <si>
    <t>순위</t>
  </si>
  <si>
    <t>남</t>
  </si>
  <si>
    <t>여</t>
  </si>
  <si>
    <t>1위</t>
  </si>
  <si>
    <t>코로나19</t>
  </si>
  <si>
    <t>알쯔하이머병</t>
  </si>
  <si>
    <t>간의 질환</t>
  </si>
  <si>
    <t>패혈증</t>
  </si>
  <si>
    <t>2007년</t>
  </si>
  <si>
    <t>2008년</t>
  </si>
  <si>
    <t>2009년</t>
  </si>
  <si>
    <t>2010년</t>
  </si>
  <si>
    <t>2011년</t>
  </si>
  <si>
    <t>2012년</t>
  </si>
  <si>
    <t>2013년</t>
  </si>
  <si>
    <t>2014년</t>
  </si>
  <si>
    <t>2015년</t>
  </si>
  <si>
    <t>2016년</t>
    <phoneticPr fontId="3" type="noConversion"/>
  </si>
  <si>
    <t>2017년</t>
    <phoneticPr fontId="3" type="noConversion"/>
  </si>
  <si>
    <t>2018년</t>
    <phoneticPr fontId="3" type="noConversion"/>
  </si>
  <si>
    <t>2019년</t>
    <phoneticPr fontId="3" type="noConversion"/>
  </si>
  <si>
    <t>2020년</t>
    <phoneticPr fontId="3" type="noConversion"/>
  </si>
  <si>
    <t>2021년</t>
    <phoneticPr fontId="3" type="noConversion"/>
  </si>
  <si>
    <t>2022년</t>
  </si>
  <si>
    <t>　　　악성신생물(암) (C00-C97)</t>
  </si>
  <si>
    <t>　　　심장 질환 (I20-I51)</t>
  </si>
  <si>
    <t>　　　뇌혈관 질환 (I60-I69)</t>
  </si>
  <si>
    <t>　　　폐렴 (J12-J18)</t>
  </si>
  <si>
    <t>　　　고의적 자해(자살) (X60-X84)</t>
  </si>
  <si>
    <t>　　　당뇨병 (E10-E14)</t>
  </si>
  <si>
    <t>　　　간 질환 (K70-K76)</t>
  </si>
  <si>
    <t>　　　고혈압성 질환 (I10-I13)</t>
  </si>
  <si>
    <t>　　　61 알츠하이머병 (G30)</t>
  </si>
  <si>
    <t>　　　만성 하기도 질환 (J40-J47)</t>
  </si>
  <si>
    <t>주요 사망원인별 사망률 추이</t>
    <phoneticPr fontId="3" type="noConversion"/>
  </si>
  <si>
    <t>코로나(U07, U10)</t>
    <phoneticPr fontId="3" type="noConversion"/>
  </si>
  <si>
    <t>패혈증(A40-A41)</t>
    <phoneticPr fontId="3" type="noConversion"/>
  </si>
  <si>
    <t>호흡기 결핵(A15-A16)</t>
    <phoneticPr fontId="3" type="noConversion"/>
  </si>
  <si>
    <t>운수사고(V01-V99)</t>
    <phoneticPr fontId="3" type="noConversion"/>
  </si>
  <si>
    <t>위암(C16)</t>
    <phoneticPr fontId="3" type="noConversion"/>
  </si>
  <si>
    <t>대장암(C18-C21)</t>
    <phoneticPr fontId="3" type="noConversion"/>
  </si>
  <si>
    <t>간암(C22)</t>
    <phoneticPr fontId="3" type="noConversion"/>
  </si>
  <si>
    <t>췌장암(C25)</t>
    <phoneticPr fontId="3" type="noConversion"/>
  </si>
  <si>
    <t>폐암(C33-C34)</t>
    <phoneticPr fontId="3" type="noConversion"/>
  </si>
  <si>
    <t>'22</t>
    <phoneticPr fontId="3" type="noConversion"/>
  </si>
  <si>
    <r>
      <t>허 혈 성</t>
    </r>
    <r>
      <rPr>
        <vertAlign val="superscript"/>
        <sz val="11"/>
        <color rgb="FF000000"/>
        <rFont val="맑은 고딕"/>
        <family val="3"/>
        <charset val="129"/>
        <scheme val="minor"/>
      </rPr>
      <t>1)</t>
    </r>
  </si>
  <si>
    <r>
      <t>기    타</t>
    </r>
    <r>
      <rPr>
        <vertAlign val="superscript"/>
        <sz val="11"/>
        <color rgb="FF000000"/>
        <rFont val="맑은 고딕"/>
        <family val="3"/>
        <charset val="129"/>
        <scheme val="minor"/>
      </rPr>
      <t>2)</t>
    </r>
  </si>
  <si>
    <t>2022년</t>
    <phoneticPr fontId="3" type="noConversion"/>
  </si>
  <si>
    <t>'08</t>
  </si>
  <si>
    <t>'09</t>
  </si>
  <si>
    <t>'11</t>
  </si>
  <si>
    <t>'12</t>
  </si>
  <si>
    <t>'13</t>
  </si>
  <si>
    <t>'14</t>
  </si>
  <si>
    <t>'16</t>
  </si>
  <si>
    <t>'17</t>
  </si>
  <si>
    <t>'18</t>
  </si>
  <si>
    <t>'19</t>
  </si>
  <si>
    <t>'21</t>
  </si>
  <si>
    <t>2017</t>
    <phoneticPr fontId="3" type="noConversion"/>
  </si>
  <si>
    <t>2018</t>
    <phoneticPr fontId="3" type="noConversion"/>
  </si>
  <si>
    <t>2019</t>
    <phoneticPr fontId="3" type="noConversion"/>
  </si>
  <si>
    <t>2020</t>
    <phoneticPr fontId="3" type="noConversion"/>
  </si>
  <si>
    <t>2022</t>
    <phoneticPr fontId="3" type="noConversion"/>
  </si>
  <si>
    <t>20대 이하</t>
    <phoneticPr fontId="3" type="noConversion"/>
  </si>
  <si>
    <t>30-49</t>
  </si>
  <si>
    <t>50-69</t>
  </si>
  <si>
    <t>Death rate</t>
    <phoneticPr fontId="3" type="noConversion"/>
  </si>
  <si>
    <t>Sex ratio(male/female)</t>
    <phoneticPr fontId="3" type="noConversion"/>
  </si>
  <si>
    <t>알츠하이머병</t>
    <phoneticPr fontId="3" type="noConversion"/>
  </si>
  <si>
    <t>성별 사망원인 순위, 2022</t>
    <phoneticPr fontId="3" type="noConversion"/>
  </si>
  <si>
    <t>사망자 수</t>
    <phoneticPr fontId="3" type="noConversion"/>
  </si>
  <si>
    <t>0-29</t>
    <phoneticPr fontId="3" type="noConversion"/>
  </si>
  <si>
    <t>40-59</t>
    <phoneticPr fontId="3" type="noConversion"/>
  </si>
  <si>
    <t>80이상</t>
    <phoneticPr fontId="3" type="noConversion"/>
  </si>
  <si>
    <t>전년대비</t>
    <phoneticPr fontId="3" type="noConversion"/>
  </si>
  <si>
    <t>증감</t>
    <phoneticPr fontId="3" type="noConversion"/>
  </si>
  <si>
    <t>증감률</t>
    <phoneticPr fontId="3" type="noConversion"/>
  </si>
  <si>
    <t>성비</t>
    <phoneticPr fontId="3" type="noConversion"/>
  </si>
  <si>
    <t>2022년</t>
    <phoneticPr fontId="3" type="noConversion"/>
  </si>
  <si>
    <t>Supplement 4. Ten leading causes of death by sex in 2022 in Korea.</t>
    <phoneticPr fontId="3" type="noConversion"/>
  </si>
  <si>
    <t>Supplement 1. NThe annual number of deaths and the crude death rate from 1983 to 2022 in Korea</t>
    <phoneticPr fontId="3" type="noConversion"/>
  </si>
  <si>
    <t>Supplement 2. Trends in sex- and age-specific proportions of deaths, 2012 vs. 2022 in Korea.</t>
    <phoneticPr fontId="3" type="noConversion"/>
  </si>
  <si>
    <t>Supplement 3. Age-specific mortality rates by sex, 2012, 2021, and 2022 in Korea.</t>
    <phoneticPr fontId="3" type="noConversion"/>
  </si>
  <si>
    <t>Supplement 5. Mortality rates trends for major causes of death in Korea.</t>
    <phoneticPr fontId="3" type="noConversion"/>
  </si>
  <si>
    <t>Trends in mortality from malignant neoplasms by organ site from 1983 to 2022 in Korea.</t>
    <phoneticPr fontId="3" type="noConversion"/>
  </si>
  <si>
    <t>Supplement 7. The mortality rate due to circulatory system diseases by age in 2022 in Korea.</t>
    <phoneticPr fontId="3" type="noConversion"/>
  </si>
  <si>
    <t>Supplement 8.  Number of deaths and mortality rate due to intentional self-harm, 2011–2022 in Korea.</t>
    <phoneticPr fontId="3" type="noConversion"/>
  </si>
  <si>
    <t>Supplement 9. Age-specific intentional self-harm rates, 2012–2022 in Korea.</t>
    <phoneticPr fontId="3" type="noConversion"/>
  </si>
  <si>
    <t>Trends in the sex ratio of alcohol-related mortality, 2012–2022 in Korea.</t>
  </si>
  <si>
    <t>Fig. 11. Trends in mortality rates due to dementia by cause, 2012–2022 in Korea.</t>
  </si>
  <si>
    <t>COVID-19-related deaths per 100,000 population by age and sex, 2021 and 2022 in Korea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</si>
</sst>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76" formatCode="#,##0.0"/>
    <numFmt numFmtId="177" formatCode="0_ "/>
    <numFmt numFmtId="178" formatCode="0.0"/>
    <numFmt numFmtId="179" formatCode="#,##0.0_ "/>
    <numFmt numFmtId="180" formatCode="#,##0_ "/>
    <numFmt numFmtId="181" formatCode="#,##0.0_ ;[Red]\-#,##0.0\ "/>
    <numFmt numFmtId="182" formatCode="0.0_ "/>
    <numFmt numFmtId="183" formatCode="#,##0_);[Red]\(#,##0\)"/>
    <numFmt numFmtId="184" formatCode="0.0%"/>
    <numFmt numFmtId="185" formatCode="#,##0_ ;[Red]\-#,##0\ "/>
    <numFmt numFmtId="186" formatCode="0_ ;[Red]\-0\ "/>
    <numFmt numFmtId="187" formatCode="0.0_ ;[Red]\-0.0\ 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rgb="FF000000"/>
      <name val="휴먼명조,한컴돋움"/>
      <family val="3"/>
      <charset val="129"/>
    </font>
    <font>
      <sz val="11"/>
      <color indexed="8"/>
      <name val="맑은 고딕"/>
      <family val="2"/>
      <scheme val="minor"/>
    </font>
    <font>
      <sz val="11"/>
      <name val="돋움"/>
      <family val="3"/>
      <charset val="129"/>
    </font>
    <font>
      <sz val="10"/>
      <name val="새굴림"/>
      <family val="1"/>
      <charset val="129"/>
    </font>
    <font>
      <sz val="10"/>
      <color theme="1"/>
      <name val="돋움체"/>
      <family val="3"/>
      <charset val="129"/>
    </font>
    <font>
      <b/>
      <sz val="10.5"/>
      <color rgb="FF203864"/>
      <name val="Calibri"/>
      <family val="2"/>
    </font>
    <font>
      <b/>
      <sz val="10.5"/>
      <color rgb="FF525252"/>
      <name val="Calibri"/>
      <family val="2"/>
    </font>
    <font>
      <b/>
      <sz val="10.5"/>
      <color rgb="FF4D364B"/>
      <name val="Calibri"/>
      <family val="2"/>
    </font>
    <font>
      <b/>
      <sz val="10.5"/>
      <color rgb="FF843C0C"/>
      <name val="Calibri"/>
      <family val="2"/>
    </font>
    <font>
      <b/>
      <sz val="10.5"/>
      <color rgb="FF2F5363"/>
      <name val="Calibri"/>
      <family val="2"/>
    </font>
    <font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vertAlign val="superscript"/>
      <sz val="11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name val="굴림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CCCE0"/>
      </patternFill>
    </fill>
    <fill>
      <patternFill patternType="solid">
        <fgColor rgb="FFF0EBD7"/>
      </patternFill>
    </fill>
    <fill>
      <patternFill patternType="solid">
        <fgColor rgb="FFE2ECF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rgb="FF000000"/>
      </right>
      <top style="thin">
        <color indexed="64"/>
      </top>
      <bottom/>
      <diagonal/>
    </border>
    <border>
      <left style="dotted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rgb="FF000000"/>
      </right>
      <top/>
      <bottom style="medium">
        <color indexed="64"/>
      </bottom>
      <diagonal/>
    </border>
    <border>
      <left style="dotted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  <xf numFmtId="0" fontId="9" fillId="0" borderId="0"/>
    <xf numFmtId="9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/>
    <xf numFmtId="0" fontId="0" fillId="5" borderId="2" xfId="0" applyFill="1" applyBorder="1" applyAlignment="1"/>
    <xf numFmtId="3" fontId="0" fillId="0" borderId="1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0" fontId="0" fillId="5" borderId="1" xfId="0" applyFill="1" applyBorder="1" applyAlignment="1"/>
    <xf numFmtId="0" fontId="0" fillId="0" borderId="0" xfId="0" quotePrefix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center" vertical="center" wrapText="1"/>
    </xf>
    <xf numFmtId="0" fontId="8" fillId="4" borderId="1" xfId="2" applyFill="1" applyBorder="1" applyAlignment="1"/>
    <xf numFmtId="0" fontId="8" fillId="0" borderId="0" xfId="2">
      <alignment vertical="center"/>
    </xf>
    <xf numFmtId="176" fontId="8" fillId="0" borderId="1" xfId="2" applyNumberFormat="1" applyBorder="1" applyAlignment="1">
      <alignment horizontal="right"/>
    </xf>
    <xf numFmtId="182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82" fontId="0" fillId="0" borderId="0" xfId="0" applyNumberFormat="1">
      <alignment vertical="center"/>
    </xf>
    <xf numFmtId="0" fontId="6" fillId="2" borderId="0" xfId="0" applyFont="1" applyFill="1">
      <alignment vertical="center"/>
    </xf>
    <xf numFmtId="182" fontId="6" fillId="2" borderId="0" xfId="0" applyNumberFormat="1" applyFont="1" applyFill="1">
      <alignment vertical="center"/>
    </xf>
    <xf numFmtId="181" fontId="6" fillId="0" borderId="0" xfId="0" applyNumberFormat="1" applyFont="1">
      <alignment vertical="center"/>
    </xf>
    <xf numFmtId="181" fontId="6" fillId="0" borderId="0" xfId="0" applyNumberFormat="1" applyFont="1" applyAlignment="1">
      <alignment horizontal="right" vertical="center"/>
    </xf>
    <xf numFmtId="182" fontId="0" fillId="0" borderId="0" xfId="0" quotePrefix="1" applyNumberFormat="1" applyAlignment="1"/>
    <xf numFmtId="180" fontId="6" fillId="0" borderId="0" xfId="0" applyNumberFormat="1" applyFont="1">
      <alignment vertical="center"/>
    </xf>
    <xf numFmtId="183" fontId="6" fillId="0" borderId="0" xfId="0" applyNumberFormat="1" applyFont="1" applyAlignment="1">
      <alignment horizontal="right" vertical="center"/>
    </xf>
    <xf numFmtId="0" fontId="11" fillId="0" borderId="0" xfId="4" applyFont="1">
      <alignment vertical="center"/>
    </xf>
    <xf numFmtId="183" fontId="0" fillId="0" borderId="0" xfId="0" applyNumberFormat="1">
      <alignment vertical="center"/>
    </xf>
    <xf numFmtId="180" fontId="6" fillId="0" borderId="0" xfId="0" applyNumberFormat="1" applyFont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81" fontId="6" fillId="2" borderId="0" xfId="0" applyNumberFormat="1" applyFont="1" applyFill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41" fontId="6" fillId="0" borderId="0" xfId="1" applyFont="1" applyFill="1" applyAlignment="1">
      <alignment vertical="center"/>
    </xf>
    <xf numFmtId="0" fontId="6" fillId="0" borderId="0" xfId="0" quotePrefix="1" applyFont="1">
      <alignment vertical="center"/>
    </xf>
    <xf numFmtId="177" fontId="6" fillId="0" borderId="0" xfId="0" applyNumberFormat="1" applyFont="1">
      <alignment vertical="center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5">
      <alignment vertical="center"/>
    </xf>
    <xf numFmtId="0" fontId="9" fillId="0" borderId="0" xfId="6"/>
    <xf numFmtId="0" fontId="9" fillId="0" borderId="0" xfId="6" applyAlignment="1">
      <alignment vertical="center"/>
    </xf>
    <xf numFmtId="0" fontId="17" fillId="0" borderId="0" xfId="0" applyFont="1">
      <alignment vertical="center"/>
    </xf>
    <xf numFmtId="182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49" fontId="17" fillId="0" borderId="0" xfId="0" applyNumberFormat="1" applyFont="1">
      <alignment vertical="center"/>
    </xf>
    <xf numFmtId="178" fontId="17" fillId="0" borderId="0" xfId="0" applyNumberFormat="1" applyFont="1">
      <alignment vertical="center"/>
    </xf>
    <xf numFmtId="178" fontId="17" fillId="0" borderId="0" xfId="0" applyNumberFormat="1" applyFont="1" applyAlignment="1">
      <alignment horizontal="right" vertical="center"/>
    </xf>
    <xf numFmtId="178" fontId="8" fillId="0" borderId="1" xfId="2" applyNumberFormat="1" applyBorder="1">
      <alignment vertical="center"/>
    </xf>
    <xf numFmtId="49" fontId="6" fillId="0" borderId="0" xfId="0" quotePrefix="1" applyNumberFormat="1" applyFont="1" applyAlignment="1">
      <alignment horizontal="center" vertical="center"/>
    </xf>
    <xf numFmtId="0" fontId="0" fillId="6" borderId="2" xfId="0" applyFill="1" applyBorder="1" applyAlignment="1"/>
    <xf numFmtId="3" fontId="0" fillId="6" borderId="1" xfId="0" applyNumberFormat="1" applyFill="1" applyBorder="1" applyAlignment="1">
      <alignment horizontal="right"/>
    </xf>
    <xf numFmtId="176" fontId="0" fillId="6" borderId="1" xfId="0" applyNumberForma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176" fontId="0" fillId="0" borderId="2" xfId="0" applyNumberFormat="1" applyBorder="1" applyAlignment="1">
      <alignment horizontal="right"/>
    </xf>
    <xf numFmtId="0" fontId="0" fillId="5" borderId="21" xfId="0" applyFill="1" applyBorder="1" applyAlignment="1"/>
    <xf numFmtId="3" fontId="0" fillId="0" borderId="22" xfId="0" applyNumberFormat="1" applyBorder="1" applyAlignment="1">
      <alignment horizontal="right"/>
    </xf>
    <xf numFmtId="176" fontId="0" fillId="0" borderId="23" xfId="0" applyNumberFormat="1" applyBorder="1" applyAlignment="1">
      <alignment horizontal="right"/>
    </xf>
    <xf numFmtId="0" fontId="18" fillId="7" borderId="29" xfId="0" applyFont="1" applyFill="1" applyBorder="1" applyAlignment="1">
      <alignment horizontal="left" vertical="center" wrapText="1"/>
    </xf>
    <xf numFmtId="179" fontId="18" fillId="7" borderId="17" xfId="0" applyNumberFormat="1" applyFont="1" applyFill="1" applyBorder="1" applyAlignment="1">
      <alignment horizontal="center" vertical="center" wrapText="1"/>
    </xf>
    <xf numFmtId="179" fontId="18" fillId="7" borderId="18" xfId="0" quotePrefix="1" applyNumberFormat="1" applyFont="1" applyFill="1" applyBorder="1" applyAlignment="1">
      <alignment horizontal="center" vertical="center" wrapText="1"/>
    </xf>
    <xf numFmtId="179" fontId="18" fillId="7" borderId="18" xfId="0" applyNumberFormat="1" applyFont="1" applyFill="1" applyBorder="1" applyAlignment="1">
      <alignment horizontal="center" vertical="center" wrapText="1"/>
    </xf>
    <xf numFmtId="179" fontId="18" fillId="7" borderId="33" xfId="0" applyNumberFormat="1" applyFont="1" applyFill="1" applyBorder="1" applyAlignment="1">
      <alignment horizontal="center" vertical="center"/>
    </xf>
    <xf numFmtId="0" fontId="7" fillId="7" borderId="34" xfId="0" applyFont="1" applyFill="1" applyBorder="1" applyAlignment="1">
      <alignment horizontal="left" vertical="center" wrapText="1"/>
    </xf>
    <xf numFmtId="0" fontId="7" fillId="7" borderId="39" xfId="0" applyFont="1" applyFill="1" applyBorder="1" applyAlignment="1">
      <alignment horizontal="left" vertical="center" wrapText="1"/>
    </xf>
    <xf numFmtId="0" fontId="7" fillId="7" borderId="39" xfId="0" applyFont="1" applyFill="1" applyBorder="1" applyAlignment="1">
      <alignment horizontal="justify" vertical="center" wrapText="1"/>
    </xf>
    <xf numFmtId="0" fontId="7" fillId="7" borderId="32" xfId="0" applyFont="1" applyFill="1" applyBorder="1" applyAlignment="1">
      <alignment horizontal="justify" vertical="center" wrapText="1"/>
    </xf>
    <xf numFmtId="0" fontId="19" fillId="7" borderId="42" xfId="0" applyFont="1" applyFill="1" applyBorder="1" applyAlignment="1">
      <alignment horizontal="center" vertical="center"/>
    </xf>
    <xf numFmtId="0" fontId="19" fillId="7" borderId="43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justify" vertical="center" wrapText="1"/>
    </xf>
    <xf numFmtId="0" fontId="19" fillId="7" borderId="46" xfId="0" applyFont="1" applyFill="1" applyBorder="1" applyAlignment="1">
      <alignment horizontal="center" vertical="center"/>
    </xf>
    <xf numFmtId="0" fontId="19" fillId="7" borderId="47" xfId="0" applyFont="1" applyFill="1" applyBorder="1" applyAlignment="1">
      <alignment horizontal="center" vertical="center"/>
    </xf>
    <xf numFmtId="0" fontId="7" fillId="7" borderId="51" xfId="0" applyFont="1" applyFill="1" applyBorder="1" applyAlignment="1">
      <alignment horizontal="justify" vertical="center" wrapText="1"/>
    </xf>
    <xf numFmtId="0" fontId="7" fillId="7" borderId="39" xfId="0" applyFont="1" applyFill="1" applyBorder="1" applyAlignment="1">
      <alignment horizontal="center" vertical="center" wrapText="1"/>
    </xf>
    <xf numFmtId="0" fontId="7" fillId="7" borderId="53" xfId="0" applyFont="1" applyFill="1" applyBorder="1" applyAlignment="1">
      <alignment horizontal="center" vertical="center" wrapText="1"/>
    </xf>
    <xf numFmtId="182" fontId="0" fillId="2" borderId="0" xfId="0" applyNumberFormat="1" applyFill="1">
      <alignment vertical="center"/>
    </xf>
    <xf numFmtId="0" fontId="20" fillId="0" borderId="60" xfId="0" applyFont="1" applyBorder="1">
      <alignment vertical="center"/>
    </xf>
    <xf numFmtId="0" fontId="20" fillId="0" borderId="6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62" xfId="0" applyFont="1" applyBorder="1">
      <alignment vertical="center"/>
    </xf>
    <xf numFmtId="0" fontId="20" fillId="0" borderId="62" xfId="0" quotePrefix="1" applyFont="1" applyBorder="1">
      <alignment vertical="center"/>
    </xf>
    <xf numFmtId="0" fontId="20" fillId="0" borderId="25" xfId="0" quotePrefix="1" applyFont="1" applyBorder="1">
      <alignment vertical="center"/>
    </xf>
    <xf numFmtId="180" fontId="21" fillId="7" borderId="60" xfId="0" applyNumberFormat="1" applyFont="1" applyFill="1" applyBorder="1" applyAlignment="1">
      <alignment horizontal="right" vertical="center"/>
    </xf>
    <xf numFmtId="180" fontId="21" fillId="7" borderId="24" xfId="0" applyNumberFormat="1" applyFont="1" applyFill="1" applyBorder="1" applyAlignment="1">
      <alignment horizontal="right" vertical="center"/>
    </xf>
    <xf numFmtId="180" fontId="21" fillId="7" borderId="61" xfId="0" applyNumberFormat="1" applyFont="1" applyFill="1" applyBorder="1" applyAlignment="1">
      <alignment horizontal="right" vertical="center"/>
    </xf>
    <xf numFmtId="0" fontId="20" fillId="0" borderId="63" xfId="0" applyFont="1" applyBorder="1">
      <alignment vertical="center"/>
    </xf>
    <xf numFmtId="180" fontId="20" fillId="7" borderId="63" xfId="0" applyNumberFormat="1" applyFont="1" applyFill="1" applyBorder="1">
      <alignment vertical="center"/>
    </xf>
    <xf numFmtId="180" fontId="20" fillId="7" borderId="0" xfId="0" applyNumberFormat="1" applyFont="1" applyFill="1">
      <alignment vertical="center"/>
    </xf>
    <xf numFmtId="180" fontId="20" fillId="7" borderId="64" xfId="0" applyNumberFormat="1" applyFont="1" applyFill="1" applyBorder="1">
      <alignment vertical="center"/>
    </xf>
    <xf numFmtId="180" fontId="20" fillId="7" borderId="62" xfId="0" applyNumberFormat="1" applyFont="1" applyFill="1" applyBorder="1">
      <alignment vertical="center"/>
    </xf>
    <xf numFmtId="180" fontId="20" fillId="7" borderId="25" xfId="0" applyNumberFormat="1" applyFont="1" applyFill="1" applyBorder="1">
      <alignment vertical="center"/>
    </xf>
    <xf numFmtId="180" fontId="20" fillId="7" borderId="65" xfId="0" applyNumberFormat="1" applyFont="1" applyFill="1" applyBorder="1">
      <alignment vertical="center"/>
    </xf>
    <xf numFmtId="0" fontId="20" fillId="7" borderId="62" xfId="0" applyFont="1" applyFill="1" applyBorder="1">
      <alignment vertical="center"/>
    </xf>
    <xf numFmtId="0" fontId="20" fillId="7" borderId="25" xfId="0" applyFont="1" applyFill="1" applyBorder="1">
      <alignment vertical="center"/>
    </xf>
    <xf numFmtId="0" fontId="20" fillId="7" borderId="65" xfId="0" applyFont="1" applyFill="1" applyBorder="1">
      <alignment vertical="center"/>
    </xf>
    <xf numFmtId="0" fontId="0" fillId="7" borderId="0" xfId="0" applyFill="1">
      <alignment vertical="center"/>
    </xf>
    <xf numFmtId="184" fontId="20" fillId="7" borderId="60" xfId="7" applyNumberFormat="1" applyFont="1" applyFill="1" applyBorder="1" applyAlignment="1">
      <alignment vertical="center"/>
    </xf>
    <xf numFmtId="184" fontId="20" fillId="7" borderId="24" xfId="7" applyNumberFormat="1" applyFont="1" applyFill="1" applyBorder="1" applyAlignment="1">
      <alignment vertical="center"/>
    </xf>
    <xf numFmtId="184" fontId="20" fillId="7" borderId="61" xfId="7" applyNumberFormat="1" applyFont="1" applyFill="1" applyBorder="1" applyAlignment="1">
      <alignment vertical="center"/>
    </xf>
    <xf numFmtId="184" fontId="20" fillId="7" borderId="63" xfId="7" applyNumberFormat="1" applyFont="1" applyFill="1" applyBorder="1" applyAlignment="1">
      <alignment vertical="center"/>
    </xf>
    <xf numFmtId="184" fontId="20" fillId="7" borderId="0" xfId="7" applyNumberFormat="1" applyFont="1" applyFill="1" applyBorder="1" applyAlignment="1">
      <alignment vertical="center"/>
    </xf>
    <xf numFmtId="184" fontId="20" fillId="7" borderId="64" xfId="7" applyNumberFormat="1" applyFont="1" applyFill="1" applyBorder="1" applyAlignment="1">
      <alignment vertical="center"/>
    </xf>
    <xf numFmtId="184" fontId="20" fillId="7" borderId="62" xfId="7" applyNumberFormat="1" applyFont="1" applyFill="1" applyBorder="1" applyAlignment="1">
      <alignment vertical="center"/>
    </xf>
    <xf numFmtId="184" fontId="20" fillId="7" borderId="25" xfId="7" applyNumberFormat="1" applyFont="1" applyFill="1" applyBorder="1" applyAlignment="1">
      <alignment vertical="center"/>
    </xf>
    <xf numFmtId="184" fontId="20" fillId="7" borderId="65" xfId="7" applyNumberFormat="1" applyFont="1" applyFill="1" applyBorder="1" applyAlignment="1">
      <alignment vertical="center"/>
    </xf>
    <xf numFmtId="0" fontId="20" fillId="0" borderId="21" xfId="0" applyFont="1" applyBorder="1">
      <alignment vertical="center"/>
    </xf>
    <xf numFmtId="184" fontId="20" fillId="7" borderId="21" xfId="0" applyNumberFormat="1" applyFont="1" applyFill="1" applyBorder="1">
      <alignment vertical="center"/>
    </xf>
    <xf numFmtId="184" fontId="20" fillId="7" borderId="66" xfId="0" applyNumberFormat="1" applyFont="1" applyFill="1" applyBorder="1">
      <alignment vertical="center"/>
    </xf>
    <xf numFmtId="184" fontId="20" fillId="7" borderId="67" xfId="0" applyNumberFormat="1" applyFont="1" applyFill="1" applyBorder="1">
      <alignment vertical="center"/>
    </xf>
    <xf numFmtId="181" fontId="7" fillId="7" borderId="37" xfId="0" applyNumberFormat="1" applyFont="1" applyFill="1" applyBorder="1" applyAlignment="1">
      <alignment horizontal="right" vertical="center" wrapText="1"/>
    </xf>
    <xf numFmtId="181" fontId="7" fillId="7" borderId="38" xfId="0" applyNumberFormat="1" applyFont="1" applyFill="1" applyBorder="1" applyAlignment="1">
      <alignment horizontal="right" vertical="center" wrapText="1"/>
    </xf>
    <xf numFmtId="181" fontId="7" fillId="7" borderId="13" xfId="0" applyNumberFormat="1" applyFont="1" applyFill="1" applyBorder="1" applyAlignment="1">
      <alignment horizontal="right" vertical="center" wrapText="1"/>
    </xf>
    <xf numFmtId="181" fontId="7" fillId="7" borderId="41" xfId="0" applyNumberFormat="1" applyFont="1" applyFill="1" applyBorder="1" applyAlignment="1">
      <alignment horizontal="right" vertical="center" wrapText="1"/>
    </xf>
    <xf numFmtId="181" fontId="7" fillId="7" borderId="2" xfId="0" applyNumberFormat="1" applyFont="1" applyFill="1" applyBorder="1" applyAlignment="1">
      <alignment horizontal="right" vertical="center" wrapText="1"/>
    </xf>
    <xf numFmtId="181" fontId="7" fillId="7" borderId="24" xfId="0" applyNumberFormat="1" applyFont="1" applyFill="1" applyBorder="1" applyAlignment="1">
      <alignment horizontal="right" vertical="center" wrapText="1"/>
    </xf>
    <xf numFmtId="181" fontId="7" fillId="7" borderId="44" xfId="0" applyNumberFormat="1" applyFont="1" applyFill="1" applyBorder="1" applyAlignment="1">
      <alignment horizontal="right" vertical="center" wrapText="1"/>
    </xf>
    <xf numFmtId="181" fontId="7" fillId="7" borderId="48" xfId="0" applyNumberFormat="1" applyFont="1" applyFill="1" applyBorder="1" applyAlignment="1">
      <alignment horizontal="right" vertical="center" wrapText="1"/>
    </xf>
    <xf numFmtId="181" fontId="7" fillId="7" borderId="49" xfId="0" applyNumberFormat="1" applyFont="1" applyFill="1" applyBorder="1" applyAlignment="1">
      <alignment horizontal="right" vertical="center" wrapText="1"/>
    </xf>
    <xf numFmtId="181" fontId="7" fillId="7" borderId="25" xfId="0" applyNumberFormat="1" applyFont="1" applyFill="1" applyBorder="1" applyAlignment="1">
      <alignment horizontal="right" vertical="center" wrapText="1"/>
    </xf>
    <xf numFmtId="181" fontId="7" fillId="7" borderId="50" xfId="0" applyNumberFormat="1" applyFont="1" applyFill="1" applyBorder="1" applyAlignment="1">
      <alignment horizontal="right" vertical="center" wrapText="1"/>
    </xf>
    <xf numFmtId="181" fontId="7" fillId="7" borderId="13" xfId="0" applyNumberFormat="1" applyFont="1" applyFill="1" applyBorder="1" applyAlignment="1">
      <alignment vertical="center" wrapText="1"/>
    </xf>
    <xf numFmtId="181" fontId="7" fillId="7" borderId="2" xfId="0" applyNumberFormat="1" applyFont="1" applyFill="1" applyBorder="1" applyAlignment="1">
      <alignment vertical="center" wrapText="1"/>
    </xf>
    <xf numFmtId="181" fontId="7" fillId="7" borderId="0" xfId="0" applyNumberFormat="1" applyFont="1" applyFill="1" applyAlignment="1">
      <alignment vertical="center" wrapText="1"/>
    </xf>
    <xf numFmtId="181" fontId="7" fillId="7" borderId="52" xfId="0" applyNumberFormat="1" applyFont="1" applyFill="1" applyBorder="1" applyAlignment="1">
      <alignment vertical="center" wrapText="1"/>
    </xf>
    <xf numFmtId="181" fontId="7" fillId="7" borderId="3" xfId="0" applyNumberFormat="1" applyFont="1" applyFill="1" applyBorder="1" applyAlignment="1">
      <alignment vertical="center" wrapText="1"/>
    </xf>
    <xf numFmtId="181" fontId="7" fillId="7" borderId="56" xfId="0" applyNumberFormat="1" applyFont="1" applyFill="1" applyBorder="1" applyAlignment="1">
      <alignment vertical="center" wrapText="1"/>
    </xf>
    <xf numFmtId="181" fontId="7" fillId="7" borderId="57" xfId="0" applyNumberFormat="1" applyFont="1" applyFill="1" applyBorder="1" applyAlignment="1">
      <alignment vertical="center" wrapText="1"/>
    </xf>
    <xf numFmtId="181" fontId="7" fillId="7" borderId="58" xfId="0" applyNumberFormat="1" applyFont="1" applyFill="1" applyBorder="1" applyAlignment="1">
      <alignment vertical="center" wrapText="1"/>
    </xf>
    <xf numFmtId="181" fontId="7" fillId="7" borderId="59" xfId="0" applyNumberFormat="1" applyFont="1" applyFill="1" applyBorder="1" applyAlignment="1">
      <alignment vertical="center" wrapText="1"/>
    </xf>
    <xf numFmtId="0" fontId="22" fillId="0" borderId="2" xfId="2" applyFont="1" applyBorder="1" applyAlignment="1"/>
    <xf numFmtId="0" fontId="23" fillId="0" borderId="0" xfId="2" applyFont="1">
      <alignment vertical="center"/>
    </xf>
    <xf numFmtId="0" fontId="23" fillId="3" borderId="1" xfId="2" applyFont="1" applyFill="1" applyBorder="1">
      <alignment vertical="center"/>
    </xf>
    <xf numFmtId="0" fontId="23" fillId="4" borderId="1" xfId="2" applyFont="1" applyFill="1" applyBorder="1" applyAlignment="1"/>
    <xf numFmtId="176" fontId="23" fillId="0" borderId="1" xfId="2" applyNumberFormat="1" applyFont="1" applyBorder="1" applyAlignment="1">
      <alignment horizontal="right"/>
    </xf>
    <xf numFmtId="178" fontId="23" fillId="0" borderId="68" xfId="2" applyNumberFormat="1" applyFont="1" applyBorder="1">
      <alignment vertical="center"/>
    </xf>
    <xf numFmtId="178" fontId="23" fillId="0" borderId="69" xfId="2" applyNumberFormat="1" applyFont="1" applyBorder="1">
      <alignment vertical="center"/>
    </xf>
    <xf numFmtId="178" fontId="23" fillId="6" borderId="69" xfId="2" applyNumberFormat="1" applyFont="1" applyFill="1" applyBorder="1">
      <alignment vertical="center"/>
    </xf>
    <xf numFmtId="176" fontId="17" fillId="0" borderId="1" xfId="0" applyNumberFormat="1" applyFont="1" applyBorder="1" applyAlignment="1">
      <alignment horizontal="right"/>
    </xf>
    <xf numFmtId="178" fontId="23" fillId="0" borderId="70" xfId="2" applyNumberFormat="1" applyFont="1" applyBorder="1">
      <alignment vertical="center"/>
    </xf>
    <xf numFmtId="0" fontId="23" fillId="5" borderId="1" xfId="2" applyFont="1" applyFill="1" applyBorder="1" applyAlignment="1">
      <alignment horizontal="right" vertical="center"/>
    </xf>
    <xf numFmtId="0" fontId="23" fillId="0" borderId="1" xfId="2" applyFont="1" applyBorder="1">
      <alignment vertical="center"/>
    </xf>
    <xf numFmtId="178" fontId="23" fillId="0" borderId="1" xfId="2" applyNumberFormat="1" applyFont="1" applyBorder="1">
      <alignment vertical="center"/>
    </xf>
    <xf numFmtId="178" fontId="23" fillId="6" borderId="1" xfId="2" applyNumberFormat="1" applyFont="1" applyFill="1" applyBorder="1">
      <alignment vertical="center"/>
    </xf>
    <xf numFmtId="0" fontId="17" fillId="5" borderId="1" xfId="0" applyFont="1" applyFill="1" applyBorder="1" applyAlignment="1">
      <alignment horizontal="right" vertical="center"/>
    </xf>
    <xf numFmtId="0" fontId="8" fillId="8" borderId="71" xfId="2" applyFill="1" applyBorder="1">
      <alignment vertical="center"/>
    </xf>
    <xf numFmtId="0" fontId="8" fillId="8" borderId="72" xfId="2" applyFill="1" applyBorder="1" applyAlignment="1"/>
    <xf numFmtId="0" fontId="8" fillId="8" borderId="72" xfId="2" applyFill="1" applyBorder="1">
      <alignment vertical="center"/>
    </xf>
    <xf numFmtId="0" fontId="8" fillId="8" borderId="73" xfId="2" applyFill="1" applyBorder="1" applyAlignment="1"/>
    <xf numFmtId="0" fontId="0" fillId="0" borderId="74" xfId="0" applyBorder="1" applyAlignment="1"/>
    <xf numFmtId="178" fontId="8" fillId="0" borderId="0" xfId="2" applyNumberFormat="1">
      <alignment vertical="center"/>
    </xf>
    <xf numFmtId="178" fontId="8" fillId="0" borderId="52" xfId="2" applyNumberFormat="1" applyBorder="1">
      <alignment vertical="center"/>
    </xf>
    <xf numFmtId="0" fontId="0" fillId="0" borderId="75" xfId="0" applyBorder="1" applyAlignment="1"/>
    <xf numFmtId="178" fontId="8" fillId="0" borderId="24" xfId="2" applyNumberFormat="1" applyBorder="1">
      <alignment vertical="center"/>
    </xf>
    <xf numFmtId="178" fontId="8" fillId="0" borderId="44" xfId="2" applyNumberFormat="1" applyBorder="1">
      <alignment vertical="center"/>
    </xf>
    <xf numFmtId="0" fontId="0" fillId="0" borderId="76" xfId="0" applyBorder="1" applyAlignment="1"/>
    <xf numFmtId="178" fontId="8" fillId="0" borderId="25" xfId="2" applyNumberFormat="1" applyBorder="1">
      <alignment vertical="center"/>
    </xf>
    <xf numFmtId="178" fontId="8" fillId="0" borderId="50" xfId="2" applyNumberFormat="1" applyBorder="1">
      <alignment vertical="center"/>
    </xf>
    <xf numFmtId="0" fontId="0" fillId="0" borderId="76" xfId="0" quotePrefix="1" applyBorder="1">
      <alignment vertical="center"/>
    </xf>
    <xf numFmtId="0" fontId="0" fillId="0" borderId="74" xfId="0" quotePrefix="1" applyBorder="1">
      <alignment vertical="center"/>
    </xf>
    <xf numFmtId="0" fontId="8" fillId="0" borderId="74" xfId="2" quotePrefix="1" applyBorder="1">
      <alignment vertical="center"/>
    </xf>
    <xf numFmtId="0" fontId="0" fillId="0" borderId="75" xfId="0" quotePrefix="1" applyBorder="1">
      <alignment vertical="center"/>
    </xf>
    <xf numFmtId="178" fontId="8" fillId="0" borderId="77" xfId="2" applyNumberFormat="1" applyBorder="1">
      <alignment vertical="center"/>
    </xf>
    <xf numFmtId="178" fontId="8" fillId="0" borderId="78" xfId="2" applyNumberFormat="1" applyBorder="1">
      <alignment vertical="center"/>
    </xf>
    <xf numFmtId="0" fontId="0" fillId="0" borderId="32" xfId="0" quotePrefix="1" applyBorder="1">
      <alignment vertical="center"/>
    </xf>
    <xf numFmtId="178" fontId="8" fillId="0" borderId="79" xfId="2" applyNumberFormat="1" applyBorder="1">
      <alignment vertical="center"/>
    </xf>
    <xf numFmtId="178" fontId="8" fillId="0" borderId="80" xfId="2" applyNumberFormat="1" applyBorder="1">
      <alignment vertical="center"/>
    </xf>
    <xf numFmtId="178" fontId="8" fillId="0" borderId="81" xfId="2" applyNumberFormat="1" applyBorder="1">
      <alignment vertical="center"/>
    </xf>
    <xf numFmtId="0" fontId="24" fillId="0" borderId="0" xfId="0" applyFont="1">
      <alignment vertical="center"/>
    </xf>
    <xf numFmtId="181" fontId="17" fillId="0" borderId="0" xfId="0" applyNumberFormat="1" applyFont="1">
      <alignment vertical="center"/>
    </xf>
    <xf numFmtId="181" fontId="17" fillId="0" borderId="0" xfId="0" applyNumberFormat="1" applyFont="1" applyAlignment="1">
      <alignment horizontal="right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181" fontId="19" fillId="0" borderId="68" xfId="0" applyNumberFormat="1" applyFont="1" applyBorder="1" applyAlignment="1">
      <alignment horizontal="right" vertical="center" wrapText="1"/>
    </xf>
    <xf numFmtId="181" fontId="19" fillId="7" borderId="0" xfId="0" applyNumberFormat="1" applyFont="1" applyFill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81" fontId="19" fillId="0" borderId="69" xfId="0" applyNumberFormat="1" applyFont="1" applyBorder="1" applyAlignment="1">
      <alignment horizontal="right" vertical="center" wrapText="1"/>
    </xf>
    <xf numFmtId="0" fontId="19" fillId="0" borderId="15" xfId="0" applyFont="1" applyBorder="1" applyAlignment="1">
      <alignment horizontal="center" vertical="center" wrapText="1"/>
    </xf>
    <xf numFmtId="181" fontId="19" fillId="0" borderId="70" xfId="0" applyNumberFormat="1" applyFont="1" applyBorder="1" applyAlignment="1">
      <alignment horizontal="right" vertical="center" wrapText="1"/>
    </xf>
    <xf numFmtId="185" fontId="23" fillId="4" borderId="1" xfId="2" applyNumberFormat="1" applyFont="1" applyFill="1" applyBorder="1" applyAlignment="1">
      <alignment horizontal="center"/>
    </xf>
    <xf numFmtId="185" fontId="23" fillId="4" borderId="1" xfId="2" quotePrefix="1" applyNumberFormat="1" applyFont="1" applyFill="1" applyBorder="1" applyAlignment="1">
      <alignment horizontal="center"/>
    </xf>
    <xf numFmtId="181" fontId="26" fillId="0" borderId="0" xfId="0" applyNumberFormat="1" applyFont="1" applyAlignment="1">
      <alignment horizontal="right" vertical="center"/>
    </xf>
    <xf numFmtId="181" fontId="26" fillId="0" borderId="64" xfId="0" applyNumberFormat="1" applyFont="1" applyBorder="1" applyAlignment="1">
      <alignment horizontal="right" vertical="center"/>
    </xf>
    <xf numFmtId="181" fontId="26" fillId="7" borderId="64" xfId="0" applyNumberFormat="1" applyFont="1" applyFill="1" applyBorder="1" applyAlignment="1">
      <alignment horizontal="right" vertical="center"/>
    </xf>
    <xf numFmtId="185" fontId="26" fillId="0" borderId="24" xfId="0" applyNumberFormat="1" applyFont="1" applyBorder="1" applyAlignment="1">
      <alignment horizontal="right" vertical="center"/>
    </xf>
    <xf numFmtId="185" fontId="26" fillId="0" borderId="61" xfId="0" applyNumberFormat="1" applyFont="1" applyBorder="1" applyAlignment="1">
      <alignment horizontal="right" vertical="center"/>
    </xf>
    <xf numFmtId="185" fontId="26" fillId="7" borderId="61" xfId="0" applyNumberFormat="1" applyFont="1" applyFill="1" applyBorder="1" applyAlignment="1">
      <alignment horizontal="right" vertical="center"/>
    </xf>
    <xf numFmtId="185" fontId="26" fillId="0" borderId="0" xfId="0" applyNumberFormat="1" applyFont="1" applyAlignment="1">
      <alignment horizontal="right" vertical="center"/>
    </xf>
    <xf numFmtId="185" fontId="26" fillId="0" borderId="64" xfId="0" applyNumberFormat="1" applyFont="1" applyBorder="1" applyAlignment="1">
      <alignment horizontal="right" vertical="center"/>
    </xf>
    <xf numFmtId="185" fontId="26" fillId="7" borderId="64" xfId="0" applyNumberFormat="1" applyFont="1" applyFill="1" applyBorder="1" applyAlignment="1">
      <alignment horizontal="right" vertical="center"/>
    </xf>
    <xf numFmtId="185" fontId="26" fillId="0" borderId="25" xfId="0" applyNumberFormat="1" applyFont="1" applyBorder="1" applyAlignment="1">
      <alignment horizontal="right" vertical="center"/>
    </xf>
    <xf numFmtId="185" fontId="26" fillId="0" borderId="65" xfId="0" applyNumberFormat="1" applyFont="1" applyBorder="1" applyAlignment="1">
      <alignment horizontal="right" vertical="center"/>
    </xf>
    <xf numFmtId="185" fontId="26" fillId="7" borderId="65" xfId="0" applyNumberFormat="1" applyFont="1" applyFill="1" applyBorder="1" applyAlignment="1">
      <alignment horizontal="right" vertical="center"/>
    </xf>
    <xf numFmtId="179" fontId="26" fillId="0" borderId="64" xfId="0" applyNumberFormat="1" applyFont="1" applyBorder="1">
      <alignment vertical="center"/>
    </xf>
    <xf numFmtId="179" fontId="26" fillId="7" borderId="2" xfId="0" applyNumberFormat="1" applyFont="1" applyFill="1" applyBorder="1">
      <alignment vertical="center"/>
    </xf>
    <xf numFmtId="179" fontId="26" fillId="7" borderId="3" xfId="0" applyNumberFormat="1" applyFont="1" applyFill="1" applyBorder="1">
      <alignment vertical="center"/>
    </xf>
    <xf numFmtId="181" fontId="26" fillId="0" borderId="25" xfId="0" applyNumberFormat="1" applyFont="1" applyBorder="1" applyAlignment="1">
      <alignment horizontal="right" vertical="center"/>
    </xf>
    <xf numFmtId="179" fontId="26" fillId="0" borderId="65" xfId="0" applyNumberFormat="1" applyFont="1" applyBorder="1">
      <alignment vertical="center"/>
    </xf>
    <xf numFmtId="179" fontId="26" fillId="7" borderId="49" xfId="0" applyNumberFormat="1" applyFont="1" applyFill="1" applyBorder="1">
      <alignment vertical="center"/>
    </xf>
    <xf numFmtId="185" fontId="23" fillId="4" borderId="67" xfId="2" applyNumberFormat="1" applyFont="1" applyFill="1" applyBorder="1" applyAlignment="1">
      <alignment horizontal="center"/>
    </xf>
    <xf numFmtId="185" fontId="17" fillId="0" borderId="1" xfId="0" applyNumberFormat="1" applyFont="1" applyBorder="1">
      <alignment vertical="center"/>
    </xf>
    <xf numFmtId="185" fontId="17" fillId="0" borderId="3" xfId="0" applyNumberFormat="1" applyFont="1" applyBorder="1">
      <alignment vertical="center"/>
    </xf>
    <xf numFmtId="185" fontId="17" fillId="0" borderId="2" xfId="0" applyNumberFormat="1" applyFont="1" applyBorder="1">
      <alignment vertical="center"/>
    </xf>
    <xf numFmtId="185" fontId="17" fillId="0" borderId="49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3" xfId="0" quotePrefix="1" applyBorder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64" xfId="0" applyNumberFormat="1" applyBorder="1" applyAlignment="1">
      <alignment horizontal="right" vertical="center"/>
    </xf>
    <xf numFmtId="179" fontId="0" fillId="0" borderId="0" xfId="0" applyNumberFormat="1">
      <alignment vertical="center"/>
    </xf>
    <xf numFmtId="179" fontId="0" fillId="0" borderId="64" xfId="0" applyNumberFormat="1" applyBorder="1">
      <alignment vertical="center"/>
    </xf>
    <xf numFmtId="0" fontId="0" fillId="0" borderId="62" xfId="0" quotePrefix="1" applyBorder="1">
      <alignment vertical="center"/>
    </xf>
    <xf numFmtId="179" fontId="0" fillId="0" borderId="79" xfId="0" applyNumberFormat="1" applyBorder="1">
      <alignment vertical="center"/>
    </xf>
    <xf numFmtId="179" fontId="0" fillId="0" borderId="81" xfId="0" applyNumberFormat="1" applyBorder="1">
      <alignment vertical="center"/>
    </xf>
    <xf numFmtId="0" fontId="0" fillId="0" borderId="60" xfId="0" applyBorder="1">
      <alignment vertical="center"/>
    </xf>
    <xf numFmtId="0" fontId="0" fillId="0" borderId="24" xfId="0" applyBorder="1">
      <alignment vertical="center"/>
    </xf>
    <xf numFmtId="0" fontId="0" fillId="0" borderId="61" xfId="0" applyBorder="1">
      <alignment vertical="center"/>
    </xf>
    <xf numFmtId="0" fontId="0" fillId="0" borderId="63" xfId="0" quotePrefix="1" applyBorder="1">
      <alignment vertical="center"/>
    </xf>
    <xf numFmtId="178" fontId="0" fillId="0" borderId="0" xfId="0" applyNumberFormat="1">
      <alignment vertical="center"/>
    </xf>
    <xf numFmtId="178" fontId="0" fillId="0" borderId="64" xfId="0" applyNumberFormat="1" applyBorder="1">
      <alignment vertical="center"/>
    </xf>
    <xf numFmtId="178" fontId="0" fillId="0" borderId="25" xfId="0" applyNumberFormat="1" applyBorder="1">
      <alignment vertical="center"/>
    </xf>
    <xf numFmtId="178" fontId="0" fillId="0" borderId="65" xfId="0" applyNumberFormat="1" applyBorder="1">
      <alignment vertical="center"/>
    </xf>
    <xf numFmtId="178" fontId="0" fillId="7" borderId="25" xfId="0" applyNumberFormat="1" applyFill="1" applyBorder="1">
      <alignment vertical="center"/>
    </xf>
    <xf numFmtId="178" fontId="0" fillId="7" borderId="65" xfId="0" applyNumberFormat="1" applyFill="1" applyBorder="1">
      <alignment vertical="center"/>
    </xf>
    <xf numFmtId="0" fontId="27" fillId="0" borderId="0" xfId="0" applyFont="1">
      <alignment vertical="center"/>
    </xf>
    <xf numFmtId="0" fontId="17" fillId="0" borderId="63" xfId="0" applyFont="1" applyBorder="1">
      <alignment vertical="center"/>
    </xf>
    <xf numFmtId="0" fontId="17" fillId="0" borderId="24" xfId="0" applyFont="1" applyBorder="1">
      <alignment vertical="center"/>
    </xf>
    <xf numFmtId="186" fontId="17" fillId="7" borderId="60" xfId="0" applyNumberFormat="1" applyFont="1" applyFill="1" applyBorder="1">
      <alignment vertical="center"/>
    </xf>
    <xf numFmtId="187" fontId="17" fillId="7" borderId="60" xfId="0" applyNumberFormat="1" applyFont="1" applyFill="1" applyBorder="1">
      <alignment vertical="center"/>
    </xf>
    <xf numFmtId="187" fontId="17" fillId="7" borderId="24" xfId="0" applyNumberFormat="1" applyFont="1" applyFill="1" applyBorder="1">
      <alignment vertical="center"/>
    </xf>
    <xf numFmtId="186" fontId="17" fillId="7" borderId="63" xfId="0" applyNumberFormat="1" applyFont="1" applyFill="1" applyBorder="1">
      <alignment vertical="center"/>
    </xf>
    <xf numFmtId="187" fontId="17" fillId="7" borderId="63" xfId="0" applyNumberFormat="1" applyFont="1" applyFill="1" applyBorder="1">
      <alignment vertical="center"/>
    </xf>
    <xf numFmtId="187" fontId="17" fillId="7" borderId="0" xfId="0" applyNumberFormat="1" applyFont="1" applyFill="1">
      <alignment vertical="center"/>
    </xf>
    <xf numFmtId="0" fontId="17" fillId="0" borderId="82" xfId="0" applyFont="1" applyBorder="1">
      <alignment vertical="center"/>
    </xf>
    <xf numFmtId="0" fontId="17" fillId="0" borderId="83" xfId="0" applyFont="1" applyBorder="1">
      <alignment vertical="center"/>
    </xf>
    <xf numFmtId="186" fontId="17" fillId="7" borderId="84" xfId="0" applyNumberFormat="1" applyFont="1" applyFill="1" applyBorder="1">
      <alignment vertical="center"/>
    </xf>
    <xf numFmtId="187" fontId="17" fillId="7" borderId="84" xfId="0" applyNumberFormat="1" applyFont="1" applyFill="1" applyBorder="1">
      <alignment vertical="center"/>
    </xf>
    <xf numFmtId="187" fontId="17" fillId="7" borderId="83" xfId="0" applyNumberFormat="1" applyFont="1" applyFill="1" applyBorder="1">
      <alignment vertical="center"/>
    </xf>
    <xf numFmtId="0" fontId="17" fillId="0" borderId="85" xfId="0" applyFont="1" applyBorder="1">
      <alignment vertical="center"/>
    </xf>
    <xf numFmtId="0" fontId="17" fillId="0" borderId="25" xfId="0" applyFont="1" applyBorder="1">
      <alignment vertical="center"/>
    </xf>
    <xf numFmtId="187" fontId="17" fillId="7" borderId="62" xfId="0" applyNumberFormat="1" applyFont="1" applyFill="1" applyBorder="1">
      <alignment vertical="center"/>
    </xf>
    <xf numFmtId="187" fontId="17" fillId="7" borderId="25" xfId="0" applyNumberFormat="1" applyFont="1" applyFill="1" applyBorder="1">
      <alignment vertical="center"/>
    </xf>
    <xf numFmtId="178" fontId="17" fillId="7" borderId="0" xfId="0" applyNumberFormat="1" applyFont="1" applyFill="1">
      <alignment vertical="center"/>
    </xf>
    <xf numFmtId="184" fontId="0" fillId="0" borderId="0" xfId="0" applyNumberFormat="1">
      <alignment vertical="center"/>
    </xf>
    <xf numFmtId="184" fontId="17" fillId="0" borderId="0" xfId="0" applyNumberFormat="1" applyFont="1">
      <alignment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8" fillId="7" borderId="26" xfId="0" applyFont="1" applyFill="1" applyBorder="1" applyAlignment="1">
      <alignment horizontal="justify" vertical="center" wrapText="1"/>
    </xf>
    <xf numFmtId="0" fontId="18" fillId="7" borderId="27" xfId="0" applyFont="1" applyFill="1" applyBorder="1" applyAlignment="1">
      <alignment horizontal="justify" vertical="center" wrapText="1"/>
    </xf>
    <xf numFmtId="0" fontId="18" fillId="7" borderId="28" xfId="0" applyFont="1" applyFill="1" applyBorder="1" applyAlignment="1">
      <alignment horizontal="justify" vertical="center" wrapText="1"/>
    </xf>
    <xf numFmtId="0" fontId="18" fillId="7" borderId="32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justify" vertical="center" wrapText="1"/>
    </xf>
    <xf numFmtId="0" fontId="18" fillId="7" borderId="12" xfId="0" applyFont="1" applyFill="1" applyBorder="1" applyAlignment="1">
      <alignment horizontal="justify" vertical="center" wrapText="1"/>
    </xf>
    <xf numFmtId="0" fontId="18" fillId="7" borderId="30" xfId="0" applyFont="1" applyFill="1" applyBorder="1" applyAlignment="1">
      <alignment horizontal="center" vertical="center" wrapText="1"/>
    </xf>
    <xf numFmtId="0" fontId="18" fillId="7" borderId="31" xfId="0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horizontal="center" vertical="center"/>
    </xf>
    <xf numFmtId="0" fontId="19" fillId="7" borderId="40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54" xfId="0" applyFont="1" applyFill="1" applyBorder="1" applyAlignment="1">
      <alignment horizontal="center" vertical="center"/>
    </xf>
    <xf numFmtId="0" fontId="18" fillId="7" borderId="5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</cellXfs>
  <cellStyles count="8">
    <cellStyle name="백분율" xfId="7" builtinId="5"/>
    <cellStyle name="쉼표 [0]" xfId="1" builtinId="6"/>
    <cellStyle name="표준" xfId="0" builtinId="0"/>
    <cellStyle name="표준 2" xfId="4" xr:uid="{00000000-0005-0000-0000-000002000000}"/>
    <cellStyle name="표준 3" xfId="3" xr:uid="{00000000-0005-0000-0000-000003000000}"/>
    <cellStyle name="표준 3 2" xfId="6" xr:uid="{00000000-0005-0000-0000-000004000000}"/>
    <cellStyle name="표준 6" xfId="2" xr:uid="{00000000-0005-0000-0000-000005000000}"/>
    <cellStyle name="표준 6 2" xfId="5" xr:uid="{00000000-0005-0000-0000-000006000000}"/>
  </cellStyles>
  <dxfs count="0"/>
  <tableStyles count="0" defaultTableStyle="TableStyleMedium2" defaultPivotStyle="PivotStyleLight16"/>
  <colors>
    <mruColors>
      <color rgb="FFE2C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[9]표4!$V$3</c:f>
              <c:strCache>
                <c:ptCount val="1"/>
                <c:pt idx="0">
                  <c:v>나머지 사인</c:v>
                </c:pt>
              </c:strCache>
            </c:strRef>
          </c:tx>
          <c:spPr>
            <a:solidFill>
              <a:schemeClr val="bg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[9]표4!$W$3:$X$3</c:f>
              <c:numCache>
                <c:formatCode>General</c:formatCode>
                <c:ptCount val="2"/>
                <c:pt idx="0">
                  <c:v>162.00000000000006</c:v>
                </c:pt>
                <c:pt idx="1">
                  <c:v>148.09999999999997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0-42F4-931C-61FE63EFBC69}"/>
            </c:ext>
          </c:extLst>
        </c:ser>
        <c:ser>
          <c:idx val="1"/>
          <c:order val="1"/>
          <c:tx>
            <c:strRef>
              <c:f>[9]표4!$V$4</c:f>
              <c:strCache>
                <c:ptCount val="1"/>
                <c:pt idx="0">
                  <c:v>고혈압성 질환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4.038005581350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0-42F4-931C-61FE63EFBC69}"/>
                </c:ext>
              </c:extLst>
            </c:dLbl>
            <c:dLbl>
              <c:idx val="1"/>
              <c:layout>
                <c:manualLayout>
                  <c:x val="0"/>
                  <c:y val="-7.40292471325788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F0-42F4-931C-61FE63EFB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[9]표4!$W$4:$X$4</c:f>
              <c:numCache>
                <c:formatCode>General</c:formatCode>
                <c:ptCount val="2"/>
                <c:pt idx="0">
                  <c:v>9.9</c:v>
                </c:pt>
                <c:pt idx="1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F0-42F4-931C-61FE63EFBC69}"/>
            </c:ext>
          </c:extLst>
        </c:ser>
        <c:ser>
          <c:idx val="2"/>
          <c:order val="2"/>
          <c:tx>
            <c:strRef>
              <c:f>[9]표4!$V$5</c:f>
              <c:strCache>
                <c:ptCount val="1"/>
                <c:pt idx="0">
                  <c:v>운수 사고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[9]표4!$W$5:$X$5</c:f>
              <c:numCache>
                <c:formatCode>General</c:formatCode>
                <c:ptCount val="2"/>
                <c:pt idx="0">
                  <c:v>10.9</c:v>
                </c:pt>
                <c:pt idx="1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F0-42F4-931C-61FE63EFBC69}"/>
            </c:ext>
          </c:extLst>
        </c:ser>
        <c:ser>
          <c:idx val="3"/>
          <c:order val="3"/>
          <c:tx>
            <c:strRef>
              <c:f>[9]표4!$V$6</c:f>
              <c:strCache>
                <c:ptCount val="1"/>
                <c:pt idx="0">
                  <c:v>간 질환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[9]표4!$W$6:$X$6</c:f>
              <c:numCache>
                <c:formatCode>General</c:formatCode>
                <c:ptCount val="2"/>
                <c:pt idx="0">
                  <c:v>13.4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F0-42F4-931C-61FE63EFBC69}"/>
            </c:ext>
          </c:extLst>
        </c:ser>
        <c:ser>
          <c:idx val="4"/>
          <c:order val="4"/>
          <c:tx>
            <c:strRef>
              <c:f>[9]표4!$V$7</c:f>
              <c:strCache>
                <c:ptCount val="1"/>
                <c:pt idx="0">
                  <c:v>만성하기도질환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[9]표4!$W$7:$X$7</c:f>
              <c:numCache>
                <c:formatCode>General</c:formatCode>
                <c:ptCount val="2"/>
                <c:pt idx="0">
                  <c:v>14.8</c:v>
                </c:pt>
                <c:pt idx="1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F0-42F4-931C-61FE63EFBC69}"/>
            </c:ext>
          </c:extLst>
        </c:ser>
        <c:ser>
          <c:idx val="5"/>
          <c:order val="5"/>
          <c:tx>
            <c:strRef>
              <c:f>[9]표4!$V$8</c:f>
              <c:strCache>
                <c:ptCount val="1"/>
                <c:pt idx="0">
                  <c:v>당뇨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[9]표4!$W$8:$X$8</c:f>
              <c:numCache>
                <c:formatCode>General</c:formatCode>
                <c:ptCount val="2"/>
                <c:pt idx="0">
                  <c:v>20.7</c:v>
                </c:pt>
                <c:pt idx="1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F0-42F4-931C-61FE63EFBC69}"/>
            </c:ext>
          </c:extLst>
        </c:ser>
        <c:ser>
          <c:idx val="6"/>
          <c:order val="6"/>
          <c:tx>
            <c:strRef>
              <c:f>[9]표4!$V$9</c:f>
              <c:strCache>
                <c:ptCount val="1"/>
                <c:pt idx="0">
                  <c:v>자살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3.3255896266043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F0-42F4-931C-61FE63EFB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[9]표4!$W$9:$X$9</c:f>
              <c:numCache>
                <c:formatCode>General</c:formatCode>
                <c:ptCount val="2"/>
                <c:pt idx="0">
                  <c:v>26.5</c:v>
                </c:pt>
                <c:pt idx="1">
                  <c:v>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0F0-42F4-931C-61FE63EFBC69}"/>
            </c:ext>
          </c:extLst>
        </c:ser>
        <c:ser>
          <c:idx val="7"/>
          <c:order val="7"/>
          <c:tx>
            <c:strRef>
              <c:f>[9]표4!$V$10</c:f>
              <c:strCache>
                <c:ptCount val="1"/>
                <c:pt idx="0">
                  <c:v>폐렴</c:v>
                </c:pt>
              </c:strCache>
            </c:strRef>
          </c:tx>
          <c:spPr>
            <a:solidFill>
              <a:srgbClr val="0A1828"/>
            </a:solidFill>
          </c:spPr>
          <c:invertIfNegative val="0"/>
          <c:dLbls>
            <c:dLbl>
              <c:idx val="1"/>
              <c:layout>
                <c:manualLayout>
                  <c:x val="-5.2655169087902375E-2"/>
                  <c:y val="0"/>
                </c:manualLayout>
              </c:layout>
              <c:spPr>
                <a:solidFill>
                  <a:srgbClr val="0A1828"/>
                </a:solidFill>
              </c:spPr>
              <c:txPr>
                <a:bodyPr/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ko-K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F0-42F4-931C-61FE63EFBC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[9]표4!$W$10:$X$10</c:f>
              <c:numCache>
                <c:formatCode>General</c:formatCode>
                <c:ptCount val="2"/>
                <c:pt idx="0">
                  <c:v>28.9</c:v>
                </c:pt>
                <c:pt idx="1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0F0-42F4-931C-61FE63EFBC69}"/>
            </c:ext>
          </c:extLst>
        </c:ser>
        <c:ser>
          <c:idx val="8"/>
          <c:order val="8"/>
          <c:tx>
            <c:strRef>
              <c:f>[9]표4!$V$11</c:f>
              <c:strCache>
                <c:ptCount val="1"/>
                <c:pt idx="0">
                  <c:v>뇌혈관 질환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[9]표4!$W$11:$X$11</c:f>
              <c:numCache>
                <c:formatCode>General</c:formatCode>
                <c:ptCount val="2"/>
                <c:pt idx="0">
                  <c:v>48</c:v>
                </c:pt>
                <c:pt idx="1">
                  <c:v>64.099999999999994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0F0-42F4-931C-61FE63EFBC69}"/>
            </c:ext>
          </c:extLst>
        </c:ser>
        <c:ser>
          <c:idx val="9"/>
          <c:order val="9"/>
          <c:tx>
            <c:strRef>
              <c:f>[9]표4!$V$12</c:f>
              <c:strCache>
                <c:ptCount val="1"/>
                <c:pt idx="0">
                  <c:v>심장 질환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ysClr val="windowText" lastClr="000000"/>
                    </a:solidFill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[9]표4!$W$12:$X$12</c:f>
              <c:numCache>
                <c:formatCode>General</c:formatCode>
                <c:ptCount val="2"/>
                <c:pt idx="0">
                  <c:v>55.6</c:v>
                </c:pt>
                <c:pt idx="1">
                  <c:v>39.299999999999997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0F0-42F4-931C-61FE63EFBC69}"/>
            </c:ext>
          </c:extLst>
        </c:ser>
        <c:ser>
          <c:idx val="10"/>
          <c:order val="10"/>
          <c:tx>
            <c:strRef>
              <c:f>[9]표4!$V$13</c:f>
              <c:strCache>
                <c:ptCount val="1"/>
                <c:pt idx="0">
                  <c:v>암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[9]표4!$W$2:$X$2</c:f>
              <c:strCache>
                <c:ptCount val="2"/>
                <c:pt idx="0">
                  <c:v>2015년</c:v>
                </c:pt>
                <c:pt idx="1">
                  <c:v>2005년</c:v>
                </c:pt>
              </c:strCache>
            </c:strRef>
          </c:cat>
          <c:val>
            <c:numRef>
              <c:f>[9]표4!$W$13:$X$13</c:f>
              <c:numCache>
                <c:formatCode>General</c:formatCode>
                <c:ptCount val="2"/>
                <c:pt idx="0">
                  <c:v>150.80000000000001</c:v>
                </c:pt>
                <c:pt idx="1">
                  <c:v>133.80000000000001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F0-42F4-931C-61FE63EF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>
              <a:prstDash val="sysDot"/>
            </a:ln>
          </c:spPr>
        </c:serLines>
        <c:axId val="1779404832"/>
        <c:axId val="1779417888"/>
      </c:barChart>
      <c:catAx>
        <c:axId val="177940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/>
            </a:pPr>
            <a:endParaRPr lang="ko-KR"/>
          </a:p>
        </c:txPr>
        <c:crossAx val="1779417888"/>
        <c:crosses val="autoZero"/>
        <c:auto val="1"/>
        <c:lblAlgn val="ctr"/>
        <c:lblOffset val="100"/>
        <c:noMultiLvlLbl val="0"/>
      </c:catAx>
      <c:valAx>
        <c:axId val="1779417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79404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7626998277970987"/>
          <c:y val="0.22345471267781064"/>
          <c:w val="0.39329767125804865"/>
          <c:h val="0.65244631684238463"/>
        </c:manualLayout>
      </c:layout>
      <c:overlay val="0"/>
      <c:txPr>
        <a:bodyPr/>
        <a:lstStyle/>
        <a:p>
          <a:pPr>
            <a:defRPr sz="1400" b="1"/>
          </a:pPr>
          <a:endParaRPr lang="ko-KR"/>
        </a:p>
      </c:txPr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85</xdr:row>
      <xdr:rowOff>0</xdr:rowOff>
    </xdr:from>
    <xdr:to>
      <xdr:col>17</xdr:col>
      <xdr:colOff>475715</xdr:colOff>
      <xdr:row>115</xdr:row>
      <xdr:rowOff>17538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0.55608</cdr:x>
      <cdr:y>0.04835</cdr:y>
    </cdr:from>
    <cdr:to>
      <cdr:x>0.91743</cdr:x>
      <cdr:y>0.10369</cdr:y>
    </cdr:to>
    <cdr:sp macro="" textlink="">
      <cdr:nvSpPr>
        <cdr:cNvPr id="2" name="TextBox 6"/>
        <cdr:cNvSpPr txBox="1"/>
      </cdr:nvSpPr>
      <cdr:spPr>
        <a:xfrm xmlns:a="http://schemas.openxmlformats.org/drawingml/2006/main">
          <a:off x="2552700" y="304800"/>
          <a:ext cx="1658758" cy="3488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altLang="ko-KR" sz="1300" b="1"/>
            <a:t>(</a:t>
          </a:r>
          <a:r>
            <a:rPr lang="ko-KR" altLang="en-US" sz="1300" b="1"/>
            <a:t>인구 </a:t>
          </a:r>
          <a:r>
            <a:rPr lang="en-US" altLang="ko-KR" sz="1300" b="1"/>
            <a:t>10</a:t>
          </a:r>
          <a:r>
            <a:rPr lang="ko-KR" altLang="en-US" sz="1300" b="1"/>
            <a:t>만 명당</a:t>
          </a:r>
          <a:r>
            <a:rPr lang="en-US" altLang="ko-KR" sz="1300" b="1"/>
            <a:t>)</a:t>
          </a:r>
          <a:endParaRPr lang="ko-KR" altLang="en-US" sz="1300" b="1"/>
        </a:p>
      </cdr:txBody>
    </cdr:sp>
  </cdr:relSizeAnchor>
  <cdr:relSizeAnchor xmlns:cdr="http://schemas.openxmlformats.org/drawingml/2006/chartDrawing">
    <cdr:from>
      <cdr:x>0.06432</cdr:x>
      <cdr:y>0.03626</cdr:y>
    </cdr:from>
    <cdr:to>
      <cdr:x>0.30184</cdr:x>
      <cdr:y>0.09859</cdr:y>
    </cdr:to>
    <cdr:sp macro="" textlink="">
      <cdr:nvSpPr>
        <cdr:cNvPr id="3" name="TextBox 4"/>
        <cdr:cNvSpPr txBox="1"/>
      </cdr:nvSpPr>
      <cdr:spPr>
        <a:xfrm xmlns:a="http://schemas.openxmlformats.org/drawingml/2006/main">
          <a:off x="295275" y="228600"/>
          <a:ext cx="1090328" cy="3928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altLang="ko-KR" sz="1800" b="1">
              <a:latin typeface="맑은 고딕"/>
              <a:ea typeface="맑은 고딕"/>
            </a:rPr>
            <a:t>541.5</a:t>
          </a:r>
          <a:r>
            <a:rPr lang="ko-KR" altLang="en-US" sz="1800" b="1">
              <a:latin typeface="맑은 고딕"/>
              <a:ea typeface="맑은 고딕"/>
            </a:rPr>
            <a:t>명</a:t>
          </a:r>
        </a:p>
      </cdr:txBody>
    </cdr:sp>
  </cdr:relSizeAnchor>
  <cdr:relSizeAnchor xmlns:cdr="http://schemas.openxmlformats.org/drawingml/2006/chartDrawing">
    <cdr:from>
      <cdr:x>0.36604</cdr:x>
      <cdr:y>0.10185</cdr:y>
    </cdr:from>
    <cdr:to>
      <cdr:x>0.60216</cdr:x>
      <cdr:y>0.16411</cdr:y>
    </cdr:to>
    <cdr:sp macro="" textlink="">
      <cdr:nvSpPr>
        <cdr:cNvPr id="4" name="TextBox 5"/>
        <cdr:cNvSpPr txBox="1"/>
      </cdr:nvSpPr>
      <cdr:spPr>
        <a:xfrm xmlns:a="http://schemas.openxmlformats.org/drawingml/2006/main">
          <a:off x="1680303" y="642073"/>
          <a:ext cx="1083904" cy="3925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altLang="ko-KR" sz="1800" b="1">
              <a:latin typeface="맑은 고딕"/>
              <a:ea typeface="맑은 고딕"/>
            </a:rPr>
            <a:t>527.3</a:t>
          </a:r>
          <a:r>
            <a:rPr lang="ko-KR" altLang="en-US" sz="1800" b="1">
              <a:latin typeface="맑은 고딕"/>
              <a:ea typeface="맑은 고딕"/>
            </a:rPr>
            <a:t>명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44023</xdr:colOff>
      <xdr:row>26</xdr:row>
      <xdr:rowOff>190574</xdr:rowOff>
    </xdr:from>
    <xdr:to>
      <xdr:col>6</xdr:col>
      <xdr:colOff>70438</xdr:colOff>
      <xdr:row>28</xdr:row>
      <xdr:rowOff>99250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A020C68-2BF0-4A85-A74E-D8D2F56465F4}"/>
            </a:ext>
          </a:extLst>
        </xdr:cNvPr>
        <xdr:cNvSpPr txBox="1"/>
      </xdr:nvSpPr>
      <xdr:spPr>
        <a:xfrm>
          <a:off x="3641111" y="5748692"/>
          <a:ext cx="709974" cy="334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ko-KR" altLang="en-US" sz="10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391583</xdr:colOff>
      <xdr:row>16</xdr:row>
      <xdr:rowOff>127000</xdr:rowOff>
    </xdr:from>
    <xdr:to>
      <xdr:col>6</xdr:col>
      <xdr:colOff>31750</xdr:colOff>
      <xdr:row>17</xdr:row>
      <xdr:rowOff>0</xdr:rowOff>
    </xdr:to>
    <xdr:sp macro="" textlink="">
      <xdr:nvSpPr>
        <xdr:cNvPr id="47" name="직사각형 46">
          <a:extLst>
            <a:ext uri="{FF2B5EF4-FFF2-40B4-BE49-F238E27FC236}">
              <a16:creationId xmlns:a16="http://schemas.microsoft.com/office/drawing/2014/main" id="{6F5E8F02-B680-4510-A50B-4FD346068A06}"/>
            </a:ext>
          </a:extLst>
        </xdr:cNvPr>
        <xdr:cNvSpPr/>
      </xdr:nvSpPr>
      <xdr:spPr>
        <a:xfrm>
          <a:off x="3972983" y="2974975"/>
          <a:ext cx="144992" cy="23315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5</xdr:col>
      <xdr:colOff>381000</xdr:colOff>
      <xdr:row>16</xdr:row>
      <xdr:rowOff>95250</xdr:rowOff>
    </xdr:from>
    <xdr:to>
      <xdr:col>6</xdr:col>
      <xdr:colOff>21166</xdr:colOff>
      <xdr:row>17</xdr:row>
      <xdr:rowOff>0</xdr:rowOff>
    </xdr:to>
    <xdr:sp macro="" textlink="">
      <xdr:nvSpPr>
        <xdr:cNvPr id="48" name="직사각형 47">
          <a:extLst>
            <a:ext uri="{FF2B5EF4-FFF2-40B4-BE49-F238E27FC236}">
              <a16:creationId xmlns:a16="http://schemas.microsoft.com/office/drawing/2014/main" id="{2A6CDED1-AD9E-4C50-9319-EE8E983B83A6}"/>
            </a:ext>
          </a:extLst>
        </xdr:cNvPr>
        <xdr:cNvSpPr/>
      </xdr:nvSpPr>
      <xdr:spPr>
        <a:xfrm>
          <a:off x="3962400" y="2943225"/>
          <a:ext cx="144991" cy="23844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="wordArtVertRtl" wrap="square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ko-KR" sz="1000" baseline="0">
            <a:latin typeface="굴림" pitchFamily="50" charset="-127"/>
            <a:ea typeface="굴림" pitchFamily="50" charset="-127"/>
          </a:endParaRPr>
        </a:p>
      </xdr:txBody>
    </xdr:sp>
    <xdr:clientData/>
  </xdr:twoCellAnchor>
  <xdr:twoCellAnchor>
    <xdr:from>
      <xdr:col>5</xdr:col>
      <xdr:colOff>391583</xdr:colOff>
      <xdr:row>18</xdr:row>
      <xdr:rowOff>127000</xdr:rowOff>
    </xdr:from>
    <xdr:to>
      <xdr:col>6</xdr:col>
      <xdr:colOff>31750</xdr:colOff>
      <xdr:row>31</xdr:row>
      <xdr:rowOff>105833</xdr:rowOff>
    </xdr:to>
    <xdr:sp macro="" textlink="">
      <xdr:nvSpPr>
        <xdr:cNvPr id="127" name="직사각형 126">
          <a:extLst>
            <a:ext uri="{FF2B5EF4-FFF2-40B4-BE49-F238E27FC236}">
              <a16:creationId xmlns:a16="http://schemas.microsoft.com/office/drawing/2014/main" id="{DEEC5669-3889-4303-990F-D3B16AD54DAE}"/>
            </a:ext>
          </a:extLst>
        </xdr:cNvPr>
        <xdr:cNvSpPr/>
      </xdr:nvSpPr>
      <xdr:spPr>
        <a:xfrm>
          <a:off x="3972983" y="2974975"/>
          <a:ext cx="144992" cy="23315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5</xdr:col>
      <xdr:colOff>381000</xdr:colOff>
      <xdr:row>18</xdr:row>
      <xdr:rowOff>95250</xdr:rowOff>
    </xdr:from>
    <xdr:to>
      <xdr:col>6</xdr:col>
      <xdr:colOff>21166</xdr:colOff>
      <xdr:row>31</xdr:row>
      <xdr:rowOff>127000</xdr:rowOff>
    </xdr:to>
    <xdr:sp macro="" textlink="">
      <xdr:nvSpPr>
        <xdr:cNvPr id="128" name="직사각형 127">
          <a:extLst>
            <a:ext uri="{FF2B5EF4-FFF2-40B4-BE49-F238E27FC236}">
              <a16:creationId xmlns:a16="http://schemas.microsoft.com/office/drawing/2014/main" id="{5F255782-F0C4-4FCA-AD02-D9E5321CA153}"/>
            </a:ext>
          </a:extLst>
        </xdr:cNvPr>
        <xdr:cNvSpPr/>
      </xdr:nvSpPr>
      <xdr:spPr>
        <a:xfrm>
          <a:off x="3962400" y="2943225"/>
          <a:ext cx="144991" cy="23844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="wordArtVertRtl" wrap="square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ko-KR" sz="1000" baseline="0">
            <a:latin typeface="굴림" pitchFamily="50" charset="-127"/>
            <a:ea typeface="굴림" pitchFamily="50" charset="-127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58</xdr:row>
      <xdr:rowOff>59121</xdr:rowOff>
    </xdr:from>
    <xdr:to>
      <xdr:col>18</xdr:col>
      <xdr:colOff>229914</xdr:colOff>
      <xdr:row>58</xdr:row>
      <xdr:rowOff>85396</xdr:rowOff>
    </xdr:to>
    <xdr:cxnSp macro="">
      <xdr:nvCxnSpPr>
        <xdr:cNvPr id="3" name="직선 연결선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13335000" y="12241596"/>
          <a:ext cx="39414" cy="2627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548;&#54788;\&#44277;&#50976;\09&#54844;&#51064;&#51088;&#4933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&#50724;&#51221;&#54788;\05%20%20&#50808;&#48512;&#44288;&#47144;\&#51032;&#49324;&#54801;&#54924;%20&#45436;&#47928;\2022\0.%202022&#45380;_&#54364;&#44536;&#47548;_v4(&#44397;&#54924;&#51088;&#47308;&#50857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648;&#50672;\&#51060;&#51648;&#50672;\Documents%20and%20Settings\&#50504;&#51648;&#48124;\&#48148;&#53461;%20&#54868;&#47732;\&#48372;&#46020;&#51088;&#47308;\&#48372;&#46020;&#51088;&#47308;\&#48376;&#47928;&#51089;&#49457;%20&#54364;-&#51648;&#481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cuments\2.2016&#45380;&#46020;%20&#50629;&#47924;\06.%20&#49324;&#47581;&#54869;&#51221;\2009&#45380;&#48372;&#46020;\1&#52264;_&#48372;&#46020;\09&#48372;&#46020;&#51088;&#47308;%20&#48376;&#47928;&#543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&#51204;&#53469;&#47144;\&#50672;&#48372;\2010\&#49884;&#46020;&#54200;\&#51064;&#49604;\2009&#45380;&#48372;&#46020;\1&#52264;_&#48372;&#46020;\09&#48372;&#46020;&#51088;&#47308;%20&#48376;&#47928;&#5436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648;&#50672;\&#51060;&#51648;&#50672;\1.&#49324;&#47581;\2006\&#48372;&#46020;&#51088;&#47308;\&#48516;&#49437;&#54364;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ocuments\2.2016&#45380;&#46020;%20&#50629;&#47924;\06.%20&#49324;&#47581;&#54869;&#51221;\09&#48372;&#46020;&#51088;&#47308;%20&#48376;&#47928;&#54364;_3&#5226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&#51204;&#53469;&#47144;\&#50672;&#48372;\2010\&#49884;&#46020;&#54200;\&#51064;&#49604;\09&#48372;&#46020;&#51088;&#47308;%20&#48376;&#47928;&#54364;_3&#522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648;&#50672;\&#51060;&#51648;&#50672;\1.&#49324;&#47581;\2006\&#48372;&#46020;&#51088;&#47308;\&#51648;&#50669;&#51089;&#49457;%20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.&#51204;&#53469;&#47144;\&#48372;&#46020;&#51088;&#47308;\2016\&#54869;&#51221;\2.&#51089;&#49457;\2016&#45380;_&#54364;&#44536;&#47548;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참고"/>
      <sheetName val="교육"/>
      <sheetName val="교육07"/>
      <sheetName val="혼인07"/>
      <sheetName val="혼인_그림07"/>
      <sheetName val="혼인08"/>
      <sheetName val="혼인_그림08"/>
      <sheetName val="혼인_남08"/>
      <sheetName val="혼인_여08"/>
      <sheetName val="성별 혼인"/>
      <sheetName val="혼인인구(추계)"/>
      <sheetName val="혼인_남07"/>
      <sheetName val="혼인_여07"/>
      <sheetName val="연앙인구"/>
    </sheetNames>
    <sheetDataSet>
      <sheetData sheetId="0"/>
      <sheetData sheetId="1"/>
      <sheetData sheetId="2">
        <row r="3">
          <cell r="B3" t="str">
            <v>15세이상</v>
          </cell>
          <cell r="C3" t="str">
            <v>15-19세</v>
          </cell>
          <cell r="D3" t="str">
            <v>20-29세</v>
          </cell>
          <cell r="E3" t="str">
            <v>30-39세</v>
          </cell>
          <cell r="F3" t="str">
            <v>40-49세</v>
          </cell>
          <cell r="G3" t="str">
            <v>50-59세</v>
          </cell>
          <cell r="H3" t="str">
            <v>60-69세</v>
          </cell>
          <cell r="I3" t="str">
            <v>70세이상</v>
          </cell>
        </row>
        <row r="4">
          <cell r="B4">
            <v>12121</v>
          </cell>
          <cell r="C4">
            <v>257</v>
          </cell>
          <cell r="D4">
            <v>1557</v>
          </cell>
          <cell r="E4">
            <v>1952</v>
          </cell>
          <cell r="F4">
            <v>2231</v>
          </cell>
          <cell r="G4">
            <v>1773</v>
          </cell>
          <cell r="H4">
            <v>1807</v>
          </cell>
          <cell r="I4">
            <v>2544</v>
          </cell>
        </row>
        <row r="5">
          <cell r="B5">
            <v>1398</v>
          </cell>
          <cell r="D5">
            <v>4</v>
          </cell>
          <cell r="E5">
            <v>9</v>
          </cell>
          <cell r="F5">
            <v>44</v>
          </cell>
          <cell r="G5">
            <v>74</v>
          </cell>
          <cell r="H5">
            <v>247</v>
          </cell>
          <cell r="I5">
            <v>1020</v>
          </cell>
        </row>
        <row r="6">
          <cell r="B6">
            <v>2665</v>
          </cell>
          <cell r="C6">
            <v>5</v>
          </cell>
          <cell r="D6">
            <v>22</v>
          </cell>
          <cell r="E6">
            <v>60</v>
          </cell>
          <cell r="F6">
            <v>316</v>
          </cell>
          <cell r="G6">
            <v>532</v>
          </cell>
          <cell r="H6">
            <v>756</v>
          </cell>
          <cell r="I6">
            <v>974</v>
          </cell>
        </row>
        <row r="7">
          <cell r="B7">
            <v>1831</v>
          </cell>
          <cell r="C7">
            <v>91</v>
          </cell>
          <cell r="D7">
            <v>155</v>
          </cell>
          <cell r="E7">
            <v>227</v>
          </cell>
          <cell r="F7">
            <v>453</v>
          </cell>
          <cell r="G7">
            <v>390</v>
          </cell>
          <cell r="H7">
            <v>304</v>
          </cell>
          <cell r="I7">
            <v>211</v>
          </cell>
        </row>
        <row r="8">
          <cell r="B8">
            <v>4065</v>
          </cell>
          <cell r="C8">
            <v>135</v>
          </cell>
          <cell r="D8">
            <v>753</v>
          </cell>
          <cell r="E8">
            <v>1073</v>
          </cell>
          <cell r="F8">
            <v>971</v>
          </cell>
          <cell r="G8">
            <v>565</v>
          </cell>
          <cell r="H8">
            <v>358</v>
          </cell>
          <cell r="I8">
            <v>210</v>
          </cell>
        </row>
        <row r="9">
          <cell r="B9">
            <v>1973</v>
          </cell>
          <cell r="C9">
            <v>24</v>
          </cell>
          <cell r="D9">
            <v>609</v>
          </cell>
          <cell r="E9">
            <v>557</v>
          </cell>
          <cell r="F9">
            <v>406</v>
          </cell>
          <cell r="G9">
            <v>178</v>
          </cell>
          <cell r="H9">
            <v>108</v>
          </cell>
          <cell r="I9">
            <v>91</v>
          </cell>
        </row>
        <row r="10">
          <cell r="B10">
            <v>189</v>
          </cell>
          <cell r="C10">
            <v>2</v>
          </cell>
          <cell r="D10">
            <v>14</v>
          </cell>
          <cell r="E10">
            <v>26</v>
          </cell>
          <cell r="F10">
            <v>41</v>
          </cell>
          <cell r="G10">
            <v>34</v>
          </cell>
          <cell r="H10">
            <v>34</v>
          </cell>
          <cell r="I10">
            <v>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요약_fig1."/>
      <sheetName val="표1."/>
      <sheetName val="표2. 그림1. 요약_fig2."/>
      <sheetName val="표3. 그림2."/>
      <sheetName val="표4."/>
      <sheetName val="그림3."/>
      <sheetName val="그림4."/>
      <sheetName val="그림5."/>
      <sheetName val="요약_fig4."/>
      <sheetName val="표5."/>
      <sheetName val="표6. 그림6."/>
      <sheetName val="표7."/>
      <sheetName val="표8."/>
      <sheetName val="표9. 그림7."/>
      <sheetName val="표10. 그림8."/>
      <sheetName val="표11."/>
      <sheetName val="사망외인"/>
      <sheetName val="표12. 그림9."/>
      <sheetName val="그림11."/>
      <sheetName val="표17. 그림18."/>
      <sheetName val="표18.19. 그림19."/>
      <sheetName val="5월별사망"/>
      <sheetName val="표20.21.22._코로나"/>
      <sheetName val="Sheet3"/>
      <sheetName val="표22. 코로나2"/>
      <sheetName val="Sheet2"/>
      <sheetName val="코로나연령표준화"/>
      <sheetName val="연령표준화_남"/>
      <sheetName val="연령표준화_여"/>
      <sheetName val="표23."/>
      <sheetName val="표24."/>
      <sheetName val="그림20."/>
      <sheetName val="Sheet1"/>
      <sheetName val="연령표준화계산"/>
      <sheetName val="코드표"/>
      <sheetName val="표20.21.22._NEW (이거아님)"/>
    </sheetNames>
    <sheetDataSet>
      <sheetData sheetId="0">
        <row r="3">
          <cell r="B3" t="str">
            <v>No. of death</v>
          </cell>
          <cell r="C3" t="str">
            <v>Crude death rates</v>
          </cell>
        </row>
        <row r="4">
          <cell r="A4" t="str">
            <v>'83</v>
          </cell>
          <cell r="C4">
            <v>637.83620526207164</v>
          </cell>
          <cell r="D4">
            <v>254.56299999999999</v>
          </cell>
        </row>
        <row r="5">
          <cell r="C5">
            <v>585.17363133296487</v>
          </cell>
          <cell r="D5">
            <v>236.44499999999999</v>
          </cell>
        </row>
        <row r="6">
          <cell r="A6" t="str">
            <v>'85</v>
          </cell>
          <cell r="C6">
            <v>589.1768570620842</v>
          </cell>
          <cell r="D6">
            <v>240.41800000000001</v>
          </cell>
        </row>
        <row r="7">
          <cell r="C7">
            <v>580.52577404285773</v>
          </cell>
          <cell r="D7">
            <v>239.256</v>
          </cell>
        </row>
        <row r="8">
          <cell r="C8">
            <v>585.04111678310028</v>
          </cell>
          <cell r="D8">
            <v>243.50399999999999</v>
          </cell>
        </row>
        <row r="9">
          <cell r="C9">
            <v>560.9612296299465</v>
          </cell>
          <cell r="D9">
            <v>235.779</v>
          </cell>
        </row>
        <row r="10">
          <cell r="C10">
            <v>557.8877900601658</v>
          </cell>
          <cell r="D10">
            <v>236.81800000000001</v>
          </cell>
        </row>
        <row r="11">
          <cell r="A11" t="str">
            <v>'90</v>
          </cell>
          <cell r="C11">
            <v>563.61101257513451</v>
          </cell>
          <cell r="D11">
            <v>241.61600000000001</v>
          </cell>
        </row>
        <row r="12">
          <cell r="C12">
            <v>559.57052921463071</v>
          </cell>
          <cell r="D12">
            <v>242.27</v>
          </cell>
        </row>
        <row r="13">
          <cell r="C13">
            <v>539.82400368730316</v>
          </cell>
          <cell r="D13">
            <v>236.16200000000001</v>
          </cell>
        </row>
        <row r="14">
          <cell r="C14">
            <v>523.45410438489148</v>
          </cell>
          <cell r="D14">
            <v>234.25700000000001</v>
          </cell>
        </row>
        <row r="15">
          <cell r="C15">
            <v>536.26594122559436</v>
          </cell>
          <cell r="D15">
            <v>242.43899999999999</v>
          </cell>
        </row>
        <row r="16">
          <cell r="A16" t="str">
            <v>'95</v>
          </cell>
          <cell r="C16">
            <v>532.10557426154946</v>
          </cell>
          <cell r="D16">
            <v>242.83799999999999</v>
          </cell>
        </row>
        <row r="17">
          <cell r="C17">
            <v>523.529707720391</v>
          </cell>
          <cell r="D17">
            <v>241.149</v>
          </cell>
        </row>
        <row r="18">
          <cell r="C18">
            <v>526.50273143208483</v>
          </cell>
          <cell r="D18">
            <v>244.69300000000001</v>
          </cell>
        </row>
        <row r="19">
          <cell r="C19">
            <v>524.8451992223346</v>
          </cell>
          <cell r="D19">
            <v>245.82499999999999</v>
          </cell>
        </row>
        <row r="20">
          <cell r="C20">
            <v>525.26720149424261</v>
          </cell>
          <cell r="D20">
            <v>247.73400000000001</v>
          </cell>
        </row>
        <row r="21">
          <cell r="A21" t="str">
            <v>'00</v>
          </cell>
          <cell r="C21">
            <v>523.28730541055381</v>
          </cell>
          <cell r="D21">
            <v>248.74</v>
          </cell>
        </row>
        <row r="22">
          <cell r="C22">
            <v>509.24818391843849</v>
          </cell>
          <cell r="D22">
            <v>243.81299999999999</v>
          </cell>
        </row>
        <row r="23">
          <cell r="C23">
            <v>514.32762770038812</v>
          </cell>
          <cell r="D23">
            <v>247.524</v>
          </cell>
        </row>
        <row r="24">
          <cell r="C24">
            <v>510.18678734357616</v>
          </cell>
          <cell r="D24">
            <v>246.46299999999999</v>
          </cell>
        </row>
        <row r="25">
          <cell r="C25">
            <v>507.82387425602735</v>
          </cell>
          <cell r="D25">
            <v>246.22</v>
          </cell>
        </row>
        <row r="26">
          <cell r="A26" t="str">
            <v>'05</v>
          </cell>
          <cell r="C26">
            <v>505.05063472875395</v>
          </cell>
          <cell r="D26">
            <v>245.874</v>
          </cell>
        </row>
        <row r="27">
          <cell r="C27">
            <v>499.44129860301484</v>
          </cell>
          <cell r="D27">
            <v>244.16200000000001</v>
          </cell>
        </row>
        <row r="28">
          <cell r="C28">
            <v>501.68985655680251</v>
          </cell>
          <cell r="D28">
            <v>246.482</v>
          </cell>
        </row>
        <row r="29">
          <cell r="C29">
            <v>498.15758729985879</v>
          </cell>
          <cell r="D29">
            <v>246.113</v>
          </cell>
        </row>
        <row r="30">
          <cell r="C30">
            <v>497.29789034144721</v>
          </cell>
          <cell r="D30">
            <v>246.94200000000001</v>
          </cell>
        </row>
        <row r="31">
          <cell r="A31" t="str">
            <v>'10</v>
          </cell>
          <cell r="C31">
            <v>512.04082838203999</v>
          </cell>
          <cell r="D31">
            <v>255.405</v>
          </cell>
        </row>
        <row r="32">
          <cell r="C32">
            <v>513.64681927994718</v>
          </cell>
          <cell r="D32">
            <v>257.39600000000002</v>
          </cell>
        </row>
        <row r="33">
          <cell r="C33">
            <v>530.77619948601182</v>
          </cell>
          <cell r="D33">
            <v>267.221</v>
          </cell>
        </row>
        <row r="34">
          <cell r="C34">
            <v>526.6268229474656</v>
          </cell>
          <cell r="D34">
            <v>266.25700000000001</v>
          </cell>
        </row>
        <row r="35">
          <cell r="C35">
            <v>527.33519849178811</v>
          </cell>
          <cell r="D35">
            <v>267.69200000000001</v>
          </cell>
        </row>
        <row r="36">
          <cell r="A36" t="str">
            <v>'15</v>
          </cell>
          <cell r="C36">
            <v>541.48320295140581</v>
          </cell>
          <cell r="D36">
            <v>275.89499999999998</v>
          </cell>
        </row>
        <row r="37">
          <cell r="C37">
            <v>549.42413199357827</v>
          </cell>
          <cell r="D37">
            <v>280.827</v>
          </cell>
        </row>
        <row r="38">
          <cell r="C38">
            <v>557.34935830669042</v>
          </cell>
          <cell r="D38">
            <v>285.53399999999999</v>
          </cell>
        </row>
        <row r="39">
          <cell r="C39">
            <v>582.48368141226388</v>
          </cell>
          <cell r="D39">
            <v>298.82</v>
          </cell>
        </row>
        <row r="40">
          <cell r="C40">
            <v>574.84380765622177</v>
          </cell>
          <cell r="D40">
            <v>295.11</v>
          </cell>
        </row>
        <row r="41">
          <cell r="A41" t="str">
            <v>'20</v>
          </cell>
          <cell r="C41">
            <v>593.87030297749766</v>
          </cell>
          <cell r="D41">
            <v>304.94799999999998</v>
          </cell>
        </row>
        <row r="42">
          <cell r="C42">
            <v>618.85811735774973</v>
          </cell>
          <cell r="D42">
            <v>317.68</v>
          </cell>
        </row>
        <row r="43">
          <cell r="A43" t="str">
            <v>'22</v>
          </cell>
          <cell r="C43">
            <v>727.55596539891872</v>
          </cell>
          <cell r="D43">
            <v>372.93900000000002</v>
          </cell>
        </row>
      </sheetData>
      <sheetData sheetId="1"/>
      <sheetData sheetId="2">
        <row r="5">
          <cell r="U5">
            <v>2012</v>
          </cell>
          <cell r="V5">
            <v>2022</v>
          </cell>
          <cell r="W5">
            <v>2012</v>
          </cell>
          <cell r="X5">
            <v>2022</v>
          </cell>
          <cell r="Y5">
            <v>2012</v>
          </cell>
          <cell r="Z5">
            <v>2022</v>
          </cell>
        </row>
        <row r="13">
          <cell r="T13" t="str">
            <v>0-39</v>
          </cell>
          <cell r="U13">
            <v>4.7664667073321336E-2</v>
          </cell>
          <cell r="V13">
            <v>2.3942253290752644E-2</v>
          </cell>
          <cell r="W13">
            <v>5.5655076948131259E-2</v>
          </cell>
          <cell r="X13">
            <v>2.8544524470007382E-2</v>
          </cell>
          <cell r="Y13">
            <v>3.7839281095378353E-2</v>
          </cell>
          <cell r="Z13">
            <v>1.881863617303399E-2</v>
          </cell>
        </row>
        <row r="14">
          <cell r="T14" t="str">
            <v>40-59</v>
          </cell>
          <cell r="U14">
            <v>0.16883029402629285</v>
          </cell>
          <cell r="V14">
            <v>0.10157157068582262</v>
          </cell>
          <cell r="W14">
            <v>0.22506310561029233</v>
          </cell>
          <cell r="X14">
            <v>0.13502659506782377</v>
          </cell>
          <cell r="Y14">
            <v>9.9683768742334103E-2</v>
          </cell>
          <cell r="Z14">
            <v>6.4326756349377248E-2</v>
          </cell>
        </row>
        <row r="15">
          <cell r="T15" t="str">
            <v>60-79</v>
          </cell>
          <cell r="U15">
            <v>0.41588423065552482</v>
          </cell>
          <cell r="V15">
            <v>0.33683524651484559</v>
          </cell>
          <cell r="W15">
            <v>0.47891051217327579</v>
          </cell>
          <cell r="X15">
            <v>0.42918077011172473</v>
          </cell>
          <cell r="Y15">
            <v>0.33838413336782119</v>
          </cell>
          <cell r="Z15">
            <v>0.23402880877636364</v>
          </cell>
        </row>
        <row r="16">
          <cell r="T16" t="str">
            <v>80 and over</v>
          </cell>
          <cell r="U16">
            <v>0.36743743942279983</v>
          </cell>
          <cell r="V16">
            <v>0.53760266424267777</v>
          </cell>
          <cell r="W16">
            <v>0.24017452433298048</v>
          </cell>
          <cell r="X16">
            <v>0.40723793042017664</v>
          </cell>
          <cell r="Y16">
            <v>0.52392594014134453</v>
          </cell>
          <cell r="Z16">
            <v>0.68273513378741346</v>
          </cell>
        </row>
      </sheetData>
      <sheetData sheetId="3">
        <row r="4">
          <cell r="F4" t="str">
            <v>0</v>
          </cell>
          <cell r="G4" t="str">
            <v>1-9</v>
          </cell>
          <cell r="H4" t="str">
            <v>10-19</v>
          </cell>
          <cell r="I4" t="str">
            <v>20-29</v>
          </cell>
          <cell r="J4" t="str">
            <v>30-39</v>
          </cell>
          <cell r="K4" t="str">
            <v>40-49</v>
          </cell>
          <cell r="L4" t="str">
            <v>50-59</v>
          </cell>
          <cell r="M4" t="str">
            <v>60-69</v>
          </cell>
          <cell r="N4" t="str">
            <v>70-79</v>
          </cell>
          <cell r="O4" t="str">
            <v>80+</v>
          </cell>
        </row>
        <row r="5">
          <cell r="F5">
            <v>306.79635818529408</v>
          </cell>
          <cell r="G5">
            <v>15.314266557037094</v>
          </cell>
          <cell r="H5">
            <v>18.783559864846943</v>
          </cell>
          <cell r="I5">
            <v>44.979197121331381</v>
          </cell>
          <cell r="J5">
            <v>79.538995963110096</v>
          </cell>
          <cell r="K5">
            <v>180.51468548193802</v>
          </cell>
          <cell r="L5">
            <v>389.87391852144566</v>
          </cell>
          <cell r="M5">
            <v>873.54953233779884</v>
          </cell>
          <cell r="N5">
            <v>2610.7657494130176</v>
          </cell>
          <cell r="O5">
            <v>9466.6312504790585</v>
          </cell>
        </row>
        <row r="7">
          <cell r="F7">
            <v>226.82610065859862</v>
          </cell>
          <cell r="G7">
            <v>11.309097211556542</v>
          </cell>
          <cell r="H7">
            <v>16.940749621786058</v>
          </cell>
          <cell r="I7">
            <v>42.306555881904096</v>
          </cell>
          <cell r="J7">
            <v>66.713136301779073</v>
          </cell>
          <cell r="K7">
            <v>143.150691006957</v>
          </cell>
          <cell r="L7">
            <v>308.13425416823787</v>
          </cell>
          <cell r="M7">
            <v>677.6217217328242</v>
          </cell>
          <cell r="N7">
            <v>2041.8259740484696</v>
          </cell>
          <cell r="O7">
            <v>9237.1569664301696</v>
          </cell>
        </row>
        <row r="11">
          <cell r="R11">
            <v>2012</v>
          </cell>
        </row>
        <row r="12">
          <cell r="R12">
            <v>2022</v>
          </cell>
        </row>
      </sheetData>
      <sheetData sheetId="4"/>
      <sheetData sheetId="5">
        <row r="5">
          <cell r="C5" t="str">
            <v>악성신생물</v>
          </cell>
          <cell r="D5">
            <v>200.6</v>
          </cell>
          <cell r="E5" t="str">
            <v>악성신생물</v>
          </cell>
          <cell r="F5">
            <v>125</v>
          </cell>
        </row>
        <row r="6">
          <cell r="C6" t="str">
            <v>심장 질환</v>
          </cell>
          <cell r="D6">
            <v>65.5</v>
          </cell>
          <cell r="E6" t="str">
            <v>심장 질환</v>
          </cell>
          <cell r="F6">
            <v>66.099999999999994</v>
          </cell>
        </row>
        <row r="7">
          <cell r="C7" t="str">
            <v>코로나19</v>
          </cell>
          <cell r="D7">
            <v>57.9</v>
          </cell>
          <cell r="E7" t="str">
            <v>코로나19</v>
          </cell>
          <cell r="F7">
            <v>64.099999999999994</v>
          </cell>
        </row>
        <row r="8">
          <cell r="C8" t="str">
            <v>폐렴</v>
          </cell>
          <cell r="D8">
            <v>55.6</v>
          </cell>
          <cell r="E8" t="str">
            <v>뇌혈관 질환</v>
          </cell>
          <cell r="F8">
            <v>50.8</v>
          </cell>
        </row>
        <row r="9">
          <cell r="C9" t="str">
            <v>뇌혈관 질환</v>
          </cell>
          <cell r="D9">
            <v>48.4</v>
          </cell>
          <cell r="E9" t="str">
            <v>폐렴</v>
          </cell>
          <cell r="F9">
            <v>48.6</v>
          </cell>
        </row>
        <row r="10">
          <cell r="C10" t="str">
            <v>고의적 자해(자살)</v>
          </cell>
          <cell r="D10">
            <v>35.299999999999997</v>
          </cell>
          <cell r="E10" t="str">
            <v>알쯔하이머병</v>
          </cell>
          <cell r="F10">
            <v>31.8</v>
          </cell>
        </row>
        <row r="11">
          <cell r="C11" t="str">
            <v>당뇨병</v>
          </cell>
          <cell r="D11">
            <v>22.3</v>
          </cell>
          <cell r="E11" t="str">
            <v>당뇨병</v>
          </cell>
          <cell r="F11">
            <v>21.3</v>
          </cell>
        </row>
        <row r="12">
          <cell r="C12" t="str">
            <v>간의 질환</v>
          </cell>
          <cell r="D12">
            <v>21.4</v>
          </cell>
          <cell r="E12" t="str">
            <v>고혈압성 질환</v>
          </cell>
          <cell r="F12">
            <v>19.600000000000001</v>
          </cell>
        </row>
        <row r="13">
          <cell r="C13" t="str">
            <v>만성 하기도 질환</v>
          </cell>
          <cell r="D13">
            <v>15.8</v>
          </cell>
          <cell r="E13" t="str">
            <v>패혈증</v>
          </cell>
          <cell r="F13">
            <v>15.6</v>
          </cell>
        </row>
        <row r="14">
          <cell r="C14" t="str">
            <v>알쯔하이머병</v>
          </cell>
          <cell r="D14">
            <v>13.5</v>
          </cell>
          <cell r="E14" t="str">
            <v>고의적 자해(자살)</v>
          </cell>
          <cell r="F14">
            <v>15.1</v>
          </cell>
        </row>
      </sheetData>
      <sheetData sheetId="6"/>
      <sheetData sheetId="7">
        <row r="3">
          <cell r="G3">
            <v>2012</v>
          </cell>
          <cell r="H3" t="str">
            <v>2013년</v>
          </cell>
          <cell r="I3" t="str">
            <v>2014년</v>
          </cell>
          <cell r="J3" t="str">
            <v>2015년</v>
          </cell>
          <cell r="K3" t="str">
            <v>2016년</v>
          </cell>
          <cell r="L3">
            <v>2017</v>
          </cell>
          <cell r="M3" t="str">
            <v>2018년</v>
          </cell>
          <cell r="N3" t="str">
            <v>2019년</v>
          </cell>
          <cell r="O3" t="str">
            <v>2020년</v>
          </cell>
          <cell r="P3" t="str">
            <v>2021년</v>
          </cell>
          <cell r="Q3">
            <v>2022</v>
          </cell>
        </row>
        <row r="4">
          <cell r="A4" t="str">
            <v>　　　악성신생물(암) (C00-C97)</v>
          </cell>
          <cell r="G4">
            <v>146.50615669385547</v>
          </cell>
          <cell r="H4">
            <v>149</v>
          </cell>
          <cell r="I4">
            <v>150.9</v>
          </cell>
          <cell r="J4">
            <v>150.80000000000001</v>
          </cell>
          <cell r="K4">
            <v>153</v>
          </cell>
          <cell r="L4">
            <v>153.93698279063273</v>
          </cell>
          <cell r="M4">
            <v>154.30000000000001</v>
          </cell>
          <cell r="N4">
            <v>158.19999999999999</v>
          </cell>
          <cell r="O4">
            <v>160.1</v>
          </cell>
          <cell r="P4">
            <v>161.08077313043822</v>
          </cell>
          <cell r="Q4">
            <v>162.65974135993028</v>
          </cell>
        </row>
        <row r="5">
          <cell r="A5" t="str">
            <v>코로나(U07, U10)</v>
          </cell>
          <cell r="N5">
            <v>0</v>
          </cell>
          <cell r="O5">
            <v>1.8500753827820573</v>
          </cell>
          <cell r="P5">
            <v>9.7987167284987446</v>
          </cell>
          <cell r="Q5">
            <v>61.023252053762619</v>
          </cell>
        </row>
        <row r="6">
          <cell r="A6" t="str">
            <v>　　　심장 질환 (I20-I51)</v>
          </cell>
          <cell r="G6">
            <v>52.521262426265615</v>
          </cell>
          <cell r="H6">
            <v>50.2</v>
          </cell>
          <cell r="I6">
            <v>52.4</v>
          </cell>
          <cell r="J6">
            <v>55.6</v>
          </cell>
          <cell r="K6">
            <v>58.2</v>
          </cell>
          <cell r="L6">
            <v>60.221698300300545</v>
          </cell>
          <cell r="M6">
            <v>62.4</v>
          </cell>
          <cell r="N6">
            <v>60.4</v>
          </cell>
          <cell r="O6">
            <v>63</v>
          </cell>
          <cell r="P6">
            <v>61.5</v>
          </cell>
          <cell r="Q6">
            <v>65.8</v>
          </cell>
        </row>
        <row r="7">
          <cell r="A7" t="str">
            <v>　　　뇌혈관 질환 (I60-I69)</v>
          </cell>
          <cell r="G7">
            <v>51.134837754397637</v>
          </cell>
          <cell r="H7">
            <v>50.3</v>
          </cell>
          <cell r="I7">
            <v>48.2</v>
          </cell>
          <cell r="J7">
            <v>48</v>
          </cell>
          <cell r="K7">
            <v>45.8</v>
          </cell>
          <cell r="L7">
            <v>44.39720367692</v>
          </cell>
          <cell r="M7">
            <v>44.7</v>
          </cell>
          <cell r="N7">
            <v>42</v>
          </cell>
          <cell r="O7">
            <v>42.6</v>
          </cell>
          <cell r="P7">
            <v>44.039679737807383</v>
          </cell>
          <cell r="Q7">
            <v>49.591146649828829</v>
          </cell>
        </row>
        <row r="8">
          <cell r="A8" t="str">
            <v>　　　폐렴 (J12-J18)</v>
          </cell>
          <cell r="G8">
            <v>20.486510122702654</v>
          </cell>
          <cell r="H8">
            <v>21.4</v>
          </cell>
          <cell r="I8">
            <v>23.7</v>
          </cell>
          <cell r="J8">
            <v>28.9</v>
          </cell>
          <cell r="K8">
            <v>32.200000000000003</v>
          </cell>
          <cell r="L8">
            <v>37.824973086452218</v>
          </cell>
          <cell r="M8">
            <v>45.4</v>
          </cell>
          <cell r="N8">
            <v>45.1</v>
          </cell>
          <cell r="O8">
            <v>43.3</v>
          </cell>
          <cell r="P8">
            <v>44.439031016006631</v>
          </cell>
          <cell r="Q8">
            <v>52.10777053567773</v>
          </cell>
        </row>
        <row r="9">
          <cell r="A9" t="str">
            <v>　　　고의적 자해(자살) (X60-X84)</v>
          </cell>
          <cell r="G9">
            <v>28.12574979033058</v>
          </cell>
          <cell r="H9">
            <v>28.5</v>
          </cell>
          <cell r="I9">
            <v>27.3</v>
          </cell>
          <cell r="J9">
            <v>26.5</v>
          </cell>
          <cell r="K9">
            <v>25.6</v>
          </cell>
          <cell r="L9">
            <v>24.327208152361131</v>
          </cell>
          <cell r="M9">
            <v>26.6</v>
          </cell>
          <cell r="N9">
            <v>26.9</v>
          </cell>
          <cell r="O9">
            <v>25.7</v>
          </cell>
          <cell r="P9">
            <v>26.010430568372811</v>
          </cell>
          <cell r="Q9">
            <v>25.1779440858651</v>
          </cell>
        </row>
        <row r="10">
          <cell r="A10" t="str">
            <v>　　　당뇨병 (E10-E14)</v>
          </cell>
          <cell r="G10">
            <v>22.955458356415996</v>
          </cell>
          <cell r="H10">
            <v>21.5</v>
          </cell>
          <cell r="I10">
            <v>20.7</v>
          </cell>
          <cell r="J10">
            <v>20.7</v>
          </cell>
          <cell r="K10">
            <v>19.2</v>
          </cell>
          <cell r="L10">
            <v>17.92674955237781</v>
          </cell>
          <cell r="M10">
            <v>17.100000000000001</v>
          </cell>
          <cell r="N10">
            <v>15.8</v>
          </cell>
          <cell r="O10">
            <v>16.5</v>
          </cell>
          <cell r="P10">
            <v>17.456520994846372</v>
          </cell>
          <cell r="Q10">
            <v>21.806838601565172</v>
          </cell>
        </row>
        <row r="11">
          <cell r="A11" t="str">
            <v>　　　간 질환 (K70-K76)</v>
          </cell>
          <cell r="G11">
            <v>13.492812028652233</v>
          </cell>
          <cell r="H11">
            <v>13.2</v>
          </cell>
          <cell r="I11">
            <v>13.1</v>
          </cell>
          <cell r="J11">
            <v>13.4</v>
          </cell>
          <cell r="K11">
            <v>13.3</v>
          </cell>
          <cell r="L11">
            <v>13.26743431048693</v>
          </cell>
          <cell r="M11">
            <v>13.4</v>
          </cell>
          <cell r="N11">
            <v>12.7</v>
          </cell>
          <cell r="O11">
            <v>13.6</v>
          </cell>
          <cell r="P11">
            <v>13.887684206255976</v>
          </cell>
          <cell r="Q11">
            <v>14.711519940454728</v>
          </cell>
        </row>
        <row r="12">
          <cell r="A12" t="str">
            <v>패혈증(A40-A41)</v>
          </cell>
          <cell r="G12">
            <v>4.2506429767872485</v>
          </cell>
          <cell r="H12">
            <v>4.3</v>
          </cell>
          <cell r="I12">
            <v>4.9000000000000004</v>
          </cell>
          <cell r="J12">
            <v>6</v>
          </cell>
          <cell r="K12">
            <v>7</v>
          </cell>
          <cell r="L12">
            <v>7.8</v>
          </cell>
          <cell r="M12">
            <v>9.1</v>
          </cell>
          <cell r="N12">
            <v>9.6</v>
          </cell>
          <cell r="O12">
            <v>11.9</v>
          </cell>
          <cell r="P12">
            <v>12.524045695331697</v>
          </cell>
          <cell r="Q12">
            <v>13.515635876869164</v>
          </cell>
        </row>
        <row r="13">
          <cell r="A13" t="str">
            <v>　　　고혈압성 질환 (I10-I13)</v>
          </cell>
          <cell r="G13">
            <v>10.406130166069342</v>
          </cell>
          <cell r="H13">
            <v>9.4</v>
          </cell>
          <cell r="I13">
            <v>10</v>
          </cell>
          <cell r="J13">
            <v>9.9</v>
          </cell>
          <cell r="K13">
            <v>10.6</v>
          </cell>
          <cell r="L13">
            <v>11.272536875542448</v>
          </cell>
          <cell r="M13">
            <v>11.8</v>
          </cell>
          <cell r="N13">
            <v>11</v>
          </cell>
          <cell r="O13">
            <v>11.9</v>
          </cell>
          <cell r="P13">
            <v>12.122746362116835</v>
          </cell>
          <cell r="Q13">
            <v>15.054873276818611</v>
          </cell>
        </row>
        <row r="14">
          <cell r="A14" t="str">
            <v>　　　61 알츠하이머병 (G30)</v>
          </cell>
          <cell r="G14">
            <v>6.6460987852009978</v>
          </cell>
          <cell r="H14">
            <v>8.5</v>
          </cell>
          <cell r="I14">
            <v>8.6999999999999993</v>
          </cell>
          <cell r="J14">
            <v>9.9</v>
          </cell>
          <cell r="K14">
            <v>9.4</v>
          </cell>
          <cell r="L14">
            <v>9.8000000000000007</v>
          </cell>
          <cell r="M14">
            <v>12</v>
          </cell>
          <cell r="N14">
            <v>13.1</v>
          </cell>
          <cell r="O14">
            <v>14.7</v>
          </cell>
          <cell r="P14">
            <v>15.570803739739654</v>
          </cell>
          <cell r="Q14">
            <v>22.676927169850916</v>
          </cell>
        </row>
        <row r="15">
          <cell r="A15" t="str">
            <v>운수사고(V01-V99)</v>
          </cell>
          <cell r="G15">
            <v>12.914804035079761</v>
          </cell>
          <cell r="H15">
            <v>11.9</v>
          </cell>
          <cell r="I15">
            <v>11.2</v>
          </cell>
          <cell r="J15">
            <v>10.9</v>
          </cell>
          <cell r="K15">
            <v>10.1</v>
          </cell>
          <cell r="L15">
            <v>9.8000000000000007</v>
          </cell>
          <cell r="M15">
            <v>9.1</v>
          </cell>
          <cell r="N15">
            <v>8.1999999999999993</v>
          </cell>
          <cell r="O15">
            <v>7.7</v>
          </cell>
          <cell r="P15">
            <v>7.0597513765565507</v>
          </cell>
          <cell r="Q15">
            <v>6.7714740370399626</v>
          </cell>
        </row>
        <row r="16">
          <cell r="A16" t="str">
            <v>호흡기 결핵(A15-A16)</v>
          </cell>
          <cell r="G16">
            <v>4.457216280332049</v>
          </cell>
          <cell r="H16">
            <v>4.0999999999999996</v>
          </cell>
          <cell r="I16">
            <v>4.2</v>
          </cell>
          <cell r="J16">
            <v>4</v>
          </cell>
          <cell r="K16">
            <v>4</v>
          </cell>
          <cell r="L16">
            <v>3.3</v>
          </cell>
          <cell r="M16">
            <v>3.2</v>
          </cell>
          <cell r="N16">
            <v>2.9</v>
          </cell>
          <cell r="O16">
            <v>2.4</v>
          </cell>
          <cell r="P16">
            <v>2.5792248406624929</v>
          </cell>
          <cell r="Q16">
            <v>2.38591551348311</v>
          </cell>
        </row>
        <row r="17">
          <cell r="A17" t="str">
            <v>　　　만성 하기도 질환 (J40-J47)</v>
          </cell>
          <cell r="G17">
            <v>15.554572500570533</v>
          </cell>
          <cell r="H17">
            <v>14</v>
          </cell>
          <cell r="I17">
            <v>14.1</v>
          </cell>
          <cell r="J17">
            <v>14.8</v>
          </cell>
          <cell r="K17">
            <v>13.7</v>
          </cell>
          <cell r="L17">
            <v>13.175692451932733</v>
          </cell>
          <cell r="M17">
            <v>12.9</v>
          </cell>
          <cell r="N17">
            <v>12</v>
          </cell>
          <cell r="O17">
            <v>11</v>
          </cell>
          <cell r="P17">
            <v>10.435730718601944</v>
          </cell>
          <cell r="Q17">
            <v>11.714981732188123</v>
          </cell>
        </row>
      </sheetData>
      <sheetData sheetId="8"/>
      <sheetData sheetId="9"/>
      <sheetData sheetId="10">
        <row r="1">
          <cell r="AJ1" t="str">
            <v>위암(C16)</v>
          </cell>
          <cell r="AK1" t="str">
            <v>대장암(C18-C21)</v>
          </cell>
          <cell r="AL1" t="str">
            <v>간암(C22)</v>
          </cell>
          <cell r="AM1" t="str">
            <v>췌장암(C25)</v>
          </cell>
          <cell r="AN1" t="str">
            <v>폐암(C33-C34)</v>
          </cell>
        </row>
        <row r="2">
          <cell r="AI2" t="str">
            <v>'83</v>
          </cell>
          <cell r="AJ2">
            <v>30.4</v>
          </cell>
          <cell r="AK2">
            <v>1.7</v>
          </cell>
          <cell r="AL2">
            <v>16</v>
          </cell>
          <cell r="AM2">
            <v>1</v>
          </cell>
          <cell r="AN2">
            <v>5.9</v>
          </cell>
        </row>
        <row r="3">
          <cell r="AJ3">
            <v>29.2</v>
          </cell>
          <cell r="AK3">
            <v>1.8</v>
          </cell>
          <cell r="AL3">
            <v>16.2</v>
          </cell>
          <cell r="AM3">
            <v>1.2</v>
          </cell>
          <cell r="AN3">
            <v>6.1</v>
          </cell>
        </row>
        <row r="4">
          <cell r="AI4" t="str">
            <v>'85</v>
          </cell>
          <cell r="AJ4">
            <v>29.1</v>
          </cell>
          <cell r="AK4">
            <v>2.2000000000000002</v>
          </cell>
          <cell r="AL4">
            <v>16.7</v>
          </cell>
          <cell r="AM4">
            <v>1.6</v>
          </cell>
          <cell r="AN4">
            <v>7.3</v>
          </cell>
        </row>
        <row r="5">
          <cell r="AJ5">
            <v>28</v>
          </cell>
          <cell r="AK5">
            <v>2.4</v>
          </cell>
          <cell r="AL5">
            <v>17.7</v>
          </cell>
          <cell r="AM5">
            <v>1.8</v>
          </cell>
          <cell r="AN5">
            <v>8.1</v>
          </cell>
        </row>
        <row r="6">
          <cell r="AJ6">
            <v>27.7</v>
          </cell>
          <cell r="AK6">
            <v>2.6</v>
          </cell>
          <cell r="AL6">
            <v>18.2</v>
          </cell>
          <cell r="AM6">
            <v>1.8</v>
          </cell>
          <cell r="AN6">
            <v>8.9</v>
          </cell>
        </row>
        <row r="7">
          <cell r="AJ7">
            <v>26.7</v>
          </cell>
          <cell r="AK7">
            <v>2.6</v>
          </cell>
          <cell r="AL7">
            <v>19</v>
          </cell>
          <cell r="AM7">
            <v>2.2999999999999998</v>
          </cell>
          <cell r="AN7">
            <v>10</v>
          </cell>
        </row>
        <row r="8">
          <cell r="AJ8">
            <v>26.6</v>
          </cell>
          <cell r="AK8">
            <v>3.3</v>
          </cell>
          <cell r="AL8">
            <v>19.899999999999999</v>
          </cell>
          <cell r="AM8">
            <v>2.5</v>
          </cell>
          <cell r="AN8">
            <v>11.1</v>
          </cell>
        </row>
        <row r="9">
          <cell r="AI9" t="str">
            <v>'90</v>
          </cell>
          <cell r="AJ9">
            <v>26.2</v>
          </cell>
          <cell r="AK9">
            <v>3.7</v>
          </cell>
          <cell r="AL9">
            <v>19.899999999999999</v>
          </cell>
          <cell r="AM9">
            <v>2.7</v>
          </cell>
          <cell r="AN9">
            <v>12</v>
          </cell>
        </row>
        <row r="10">
          <cell r="AJ10">
            <v>25.3</v>
          </cell>
          <cell r="AK10">
            <v>3.8</v>
          </cell>
          <cell r="AL10">
            <v>20.3</v>
          </cell>
          <cell r="AM10">
            <v>2.9</v>
          </cell>
          <cell r="AN10">
            <v>13</v>
          </cell>
        </row>
        <row r="11">
          <cell r="AJ11">
            <v>28</v>
          </cell>
          <cell r="AK11">
            <v>4.2</v>
          </cell>
          <cell r="AL11">
            <v>21.8</v>
          </cell>
          <cell r="AM11">
            <v>3.5</v>
          </cell>
          <cell r="AN11">
            <v>15.5</v>
          </cell>
        </row>
        <row r="12">
          <cell r="AJ12">
            <v>27.9</v>
          </cell>
          <cell r="AK12">
            <v>5</v>
          </cell>
          <cell r="AL12">
            <v>21.9</v>
          </cell>
          <cell r="AM12">
            <v>3.8</v>
          </cell>
          <cell r="AN12">
            <v>16.5</v>
          </cell>
        </row>
        <row r="13">
          <cell r="AJ13">
            <v>28.1</v>
          </cell>
          <cell r="AK13">
            <v>5.5</v>
          </cell>
          <cell r="AL13">
            <v>22.3</v>
          </cell>
          <cell r="AM13">
            <v>4.2</v>
          </cell>
          <cell r="AN13">
            <v>18.2</v>
          </cell>
        </row>
        <row r="14">
          <cell r="AI14" t="str">
            <v>'95</v>
          </cell>
          <cell r="AJ14">
            <v>26.5</v>
          </cell>
          <cell r="AK14">
            <v>5.8</v>
          </cell>
          <cell r="AL14">
            <v>21.9</v>
          </cell>
          <cell r="AM14">
            <v>4.3</v>
          </cell>
          <cell r="AN14">
            <v>18.8</v>
          </cell>
        </row>
        <row r="15">
          <cell r="AJ15">
            <v>25.6</v>
          </cell>
          <cell r="AK15">
            <v>6.3</v>
          </cell>
          <cell r="AL15">
            <v>21.5</v>
          </cell>
          <cell r="AM15">
            <v>4.4000000000000004</v>
          </cell>
          <cell r="AN15">
            <v>19.5</v>
          </cell>
        </row>
        <row r="16">
          <cell r="AJ16">
            <v>25.7</v>
          </cell>
          <cell r="AK16">
            <v>6.9</v>
          </cell>
          <cell r="AL16">
            <v>21.3</v>
          </cell>
          <cell r="AM16">
            <v>5</v>
          </cell>
          <cell r="AN16">
            <v>20.9</v>
          </cell>
        </row>
        <row r="17">
          <cell r="AJ17">
            <v>23.9</v>
          </cell>
          <cell r="AK17">
            <v>7</v>
          </cell>
          <cell r="AL17">
            <v>20.100000000000001</v>
          </cell>
          <cell r="AM17">
            <v>4.8</v>
          </cell>
          <cell r="AN17">
            <v>20.7</v>
          </cell>
        </row>
        <row r="18">
          <cell r="AJ18">
            <v>24.1</v>
          </cell>
          <cell r="AK18">
            <v>7.9</v>
          </cell>
          <cell r="AL18">
            <v>20.7</v>
          </cell>
          <cell r="AM18">
            <v>5.4</v>
          </cell>
          <cell r="AN18">
            <v>22.1</v>
          </cell>
        </row>
        <row r="19">
          <cell r="AI19" t="str">
            <v>'00</v>
          </cell>
          <cell r="AJ19">
            <v>24.4</v>
          </cell>
          <cell r="AK19">
            <v>8.9</v>
          </cell>
          <cell r="AL19">
            <v>21.3</v>
          </cell>
          <cell r="AM19">
            <v>5.8</v>
          </cell>
          <cell r="AN19">
            <v>24.5</v>
          </cell>
        </row>
        <row r="20">
          <cell r="AJ20">
            <v>24.1</v>
          </cell>
          <cell r="AK20">
            <v>9.6</v>
          </cell>
          <cell r="AL20">
            <v>21.3</v>
          </cell>
          <cell r="AM20">
            <v>6</v>
          </cell>
          <cell r="AN20">
            <v>25.1</v>
          </cell>
        </row>
        <row r="21">
          <cell r="AJ21">
            <v>24.5</v>
          </cell>
          <cell r="AK21">
            <v>10.6</v>
          </cell>
          <cell r="AL21">
            <v>23.1</v>
          </cell>
          <cell r="AM21">
            <v>6</v>
          </cell>
          <cell r="AN21">
            <v>26.2</v>
          </cell>
        </row>
        <row r="22">
          <cell r="AJ22">
            <v>24.4</v>
          </cell>
          <cell r="AK22">
            <v>11.4</v>
          </cell>
          <cell r="AL22">
            <v>22.7</v>
          </cell>
          <cell r="AM22">
            <v>6.2</v>
          </cell>
          <cell r="AN22">
            <v>26.4</v>
          </cell>
        </row>
        <row r="23">
          <cell r="AJ23">
            <v>23.2</v>
          </cell>
          <cell r="AK23">
            <v>12.2</v>
          </cell>
          <cell r="AL23">
            <v>22.5</v>
          </cell>
          <cell r="AM23">
            <v>6.3</v>
          </cell>
          <cell r="AN23">
            <v>27.4</v>
          </cell>
        </row>
        <row r="24">
          <cell r="AI24" t="str">
            <v>'05</v>
          </cell>
          <cell r="AJ24">
            <v>22.6</v>
          </cell>
          <cell r="AK24">
            <v>12.5</v>
          </cell>
          <cell r="AL24">
            <v>22.5</v>
          </cell>
          <cell r="AM24">
            <v>7</v>
          </cell>
          <cell r="AN24">
            <v>28.4</v>
          </cell>
        </row>
        <row r="25">
          <cell r="AJ25">
            <v>22.1</v>
          </cell>
          <cell r="AK25">
            <v>12.9</v>
          </cell>
          <cell r="AL25">
            <v>22.4</v>
          </cell>
          <cell r="AM25">
            <v>7.1</v>
          </cell>
          <cell r="AN25">
            <v>28.9</v>
          </cell>
        </row>
        <row r="26">
          <cell r="AJ26">
            <v>21.6</v>
          </cell>
          <cell r="AK26">
            <v>13.6</v>
          </cell>
          <cell r="AL26">
            <v>22.8</v>
          </cell>
          <cell r="AM26">
            <v>7.3</v>
          </cell>
          <cell r="AN26">
            <v>29.2</v>
          </cell>
        </row>
        <row r="27">
          <cell r="AJ27">
            <v>20.9</v>
          </cell>
          <cell r="AK27">
            <v>13.9</v>
          </cell>
          <cell r="AL27">
            <v>22.9</v>
          </cell>
          <cell r="AM27">
            <v>7.6</v>
          </cell>
          <cell r="AN27">
            <v>29.9</v>
          </cell>
        </row>
        <row r="28">
          <cell r="AJ28">
            <v>20.399999999999999</v>
          </cell>
          <cell r="AK28">
            <v>14.3</v>
          </cell>
          <cell r="AL28">
            <v>22.6</v>
          </cell>
          <cell r="AM28">
            <v>8.1999999999999993</v>
          </cell>
          <cell r="AN28">
            <v>30</v>
          </cell>
        </row>
        <row r="29">
          <cell r="AI29" t="str">
            <v>'10</v>
          </cell>
          <cell r="AJ29">
            <v>20.100000000000001</v>
          </cell>
          <cell r="AK29">
            <v>15.4</v>
          </cell>
          <cell r="AL29">
            <v>22.5</v>
          </cell>
          <cell r="AM29">
            <v>8.6</v>
          </cell>
          <cell r="AN29">
            <v>31.3</v>
          </cell>
        </row>
        <row r="30">
          <cell r="AJ30">
            <v>19.399999999999999</v>
          </cell>
          <cell r="AK30">
            <v>15.4</v>
          </cell>
          <cell r="AL30">
            <v>21.8</v>
          </cell>
          <cell r="AM30">
            <v>8.6999999999999993</v>
          </cell>
          <cell r="AN30">
            <v>31.7</v>
          </cell>
        </row>
        <row r="31">
          <cell r="AJ31">
            <v>18.600000000000001</v>
          </cell>
          <cell r="AK31">
            <v>16.3</v>
          </cell>
          <cell r="AL31">
            <v>22.5</v>
          </cell>
          <cell r="AM31">
            <v>9.5</v>
          </cell>
          <cell r="AN31">
            <v>33.1</v>
          </cell>
        </row>
        <row r="32">
          <cell r="AJ32">
            <v>18.2</v>
          </cell>
          <cell r="AK32">
            <v>16.399999999999999</v>
          </cell>
          <cell r="AL32">
            <v>22.6</v>
          </cell>
          <cell r="AM32">
            <v>9.6</v>
          </cell>
          <cell r="AN32">
            <v>34</v>
          </cell>
        </row>
        <row r="33">
          <cell r="AJ33">
            <v>17.600000000000001</v>
          </cell>
          <cell r="AK33">
            <v>16.5</v>
          </cell>
          <cell r="AL33">
            <v>22.8</v>
          </cell>
          <cell r="AM33">
            <v>10.1</v>
          </cell>
          <cell r="AN33">
            <v>34.4</v>
          </cell>
        </row>
        <row r="34">
          <cell r="AI34" t="str">
            <v>'15</v>
          </cell>
          <cell r="AJ34">
            <v>16.7</v>
          </cell>
          <cell r="AK34">
            <v>16.399999999999999</v>
          </cell>
          <cell r="AL34">
            <v>22.2</v>
          </cell>
          <cell r="AM34">
            <v>10.7</v>
          </cell>
          <cell r="AN34">
            <v>34.1</v>
          </cell>
        </row>
        <row r="35">
          <cell r="AJ35">
            <v>16.2</v>
          </cell>
          <cell r="AK35">
            <v>16.5</v>
          </cell>
          <cell r="AL35">
            <v>21.5</v>
          </cell>
          <cell r="AM35">
            <v>11</v>
          </cell>
          <cell r="AN35">
            <v>35.1</v>
          </cell>
        </row>
        <row r="36">
          <cell r="AJ36">
            <v>15.682001949455934</v>
          </cell>
          <cell r="AK36">
            <v>17.110832597576639</v>
          </cell>
          <cell r="AL36">
            <v>20.926903522543824</v>
          </cell>
          <cell r="AM36">
            <v>11.286200556603712</v>
          </cell>
          <cell r="AN36">
            <v>35.096140783074148</v>
          </cell>
        </row>
        <row r="37">
          <cell r="AJ37">
            <v>15.09911852024428</v>
          </cell>
          <cell r="AK37">
            <v>17.126369134891075</v>
          </cell>
          <cell r="AL37">
            <v>20.68380410770876</v>
          </cell>
          <cell r="AM37">
            <v>11.765850682700036</v>
          </cell>
          <cell r="AN37">
            <v>34.798536512187049</v>
          </cell>
        </row>
        <row r="38">
          <cell r="AJ38">
            <v>14.850764764227018</v>
          </cell>
          <cell r="AK38">
            <v>17.46484219255764</v>
          </cell>
          <cell r="AL38">
            <v>20.620434915281635</v>
          </cell>
          <cell r="AM38">
            <v>12.45874756453253</v>
          </cell>
          <cell r="AN38">
            <v>36.180234093750343</v>
          </cell>
        </row>
        <row r="39">
          <cell r="AI39" t="str">
            <v>'20</v>
          </cell>
          <cell r="AJ39">
            <v>14.625332762835001</v>
          </cell>
          <cell r="AK39">
            <v>17.417972866950233</v>
          </cell>
          <cell r="AL39">
            <v>20.574785704307825</v>
          </cell>
          <cell r="AM39">
            <v>13.193958650893094</v>
          </cell>
          <cell r="AN39">
            <v>36.364692234409844</v>
          </cell>
        </row>
        <row r="40">
          <cell r="AJ40">
            <v>14.121450808128708</v>
          </cell>
          <cell r="AK40">
            <v>17.501326260205314</v>
          </cell>
          <cell r="AL40">
            <v>19.97730418504068</v>
          </cell>
          <cell r="AM40">
            <v>13.501969313165963</v>
          </cell>
          <cell r="AN40">
            <v>36.82213590498673</v>
          </cell>
        </row>
        <row r="41">
          <cell r="AI41" t="str">
            <v>'22</v>
          </cell>
          <cell r="AJ41">
            <v>13.942876676094674</v>
          </cell>
          <cell r="AK41">
            <v>17.877783945673933</v>
          </cell>
          <cell r="AL41">
            <v>19.922296994022503</v>
          </cell>
          <cell r="AM41">
            <v>14.290131754917237</v>
          </cell>
          <cell r="AN41">
            <v>36.254990926058966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23">
          <cell r="T23" t="str">
            <v>No. of suicide</v>
          </cell>
          <cell r="U23" t="str">
            <v>suicide rate</v>
          </cell>
          <cell r="AB23" t="str">
            <v>2012</v>
          </cell>
          <cell r="AC23" t="str">
            <v>2013</v>
          </cell>
          <cell r="AD23" t="str">
            <v>2014</v>
          </cell>
          <cell r="AE23" t="str">
            <v>2015</v>
          </cell>
          <cell r="AF23" t="str">
            <v>2016</v>
          </cell>
          <cell r="AG23" t="str">
            <v>2017</v>
          </cell>
          <cell r="AH23" t="str">
            <v>2018</v>
          </cell>
          <cell r="AI23" t="str">
            <v>2019</v>
          </cell>
          <cell r="AJ23" t="str">
            <v>2020</v>
          </cell>
          <cell r="AK23" t="str">
            <v>2021</v>
          </cell>
          <cell r="AL23" t="str">
            <v>2022</v>
          </cell>
        </row>
        <row r="24">
          <cell r="W24" t="str">
            <v>20대 이하</v>
          </cell>
          <cell r="AB24">
            <v>9.1371915721948991</v>
          </cell>
          <cell r="AC24">
            <v>8.5045571344498949</v>
          </cell>
          <cell r="AD24">
            <v>8.388058181885496</v>
          </cell>
          <cell r="AE24">
            <v>7.8013129750301173</v>
          </cell>
          <cell r="AF24">
            <v>8.1240440720495979</v>
          </cell>
          <cell r="AG24">
            <v>8.1842213504145622</v>
          </cell>
          <cell r="AH24">
            <v>9.1275434812359126</v>
          </cell>
          <cell r="AI24">
            <v>10.005443808717345</v>
          </cell>
          <cell r="AJ24">
            <v>11.381671956152299</v>
          </cell>
          <cell r="AK24">
            <v>12.527486337006103</v>
          </cell>
          <cell r="AL24">
            <v>11.648693179478165</v>
          </cell>
        </row>
        <row r="25">
          <cell r="W25" t="str">
            <v>30-49</v>
          </cell>
          <cell r="AB25">
            <v>29.169201312364748</v>
          </cell>
          <cell r="AC25">
            <v>30.652051762028009</v>
          </cell>
          <cell r="AD25">
            <v>30.297753013701943</v>
          </cell>
          <cell r="AE25">
            <v>27.640721647605709</v>
          </cell>
          <cell r="AF25">
            <v>27.290175401511938</v>
          </cell>
          <cell r="AG25">
            <v>26.327056784155005</v>
          </cell>
          <cell r="AH25">
            <v>29.676181055180617</v>
          </cell>
          <cell r="AI25">
            <v>29.144164015483177</v>
          </cell>
          <cell r="AJ25">
            <v>28.222747191262837</v>
          </cell>
          <cell r="AK25">
            <v>27.774618098162545</v>
          </cell>
          <cell r="AL25">
            <v>27.278397720399624</v>
          </cell>
        </row>
        <row r="26">
          <cell r="W26" t="str">
            <v>50-69</v>
          </cell>
          <cell r="AB26">
            <v>37.847585925461949</v>
          </cell>
          <cell r="AC26">
            <v>39.003412118412086</v>
          </cell>
          <cell r="AD26">
            <v>36.814091154020005</v>
          </cell>
          <cell r="AE26">
            <v>35.249045335143805</v>
          </cell>
          <cell r="AF26">
            <v>33.285600339572831</v>
          </cell>
          <cell r="AG26">
            <v>30.571104401302073</v>
          </cell>
          <cell r="AH26">
            <v>33.158586452003689</v>
          </cell>
          <cell r="AI26">
            <v>33.452258676319119</v>
          </cell>
          <cell r="AJ26">
            <v>30.328761977332473</v>
          </cell>
          <cell r="AK26">
            <v>29.310180365901285</v>
          </cell>
          <cell r="AL26">
            <v>28.093546757678013</v>
          </cell>
        </row>
        <row r="27">
          <cell r="S27" t="str">
            <v>'11</v>
          </cell>
          <cell r="T27">
            <v>15906</v>
          </cell>
          <cell r="U27">
            <v>31.7</v>
          </cell>
          <cell r="W27" t="str">
            <v>70세 이상</v>
          </cell>
          <cell r="AB27">
            <v>81.490157243294092</v>
          </cell>
          <cell r="AC27">
            <v>74.471051173119761</v>
          </cell>
          <cell r="AD27">
            <v>63.523912065555557</v>
          </cell>
          <cell r="AE27">
            <v>68.759088634854123</v>
          </cell>
          <cell r="AF27">
            <v>61.497249107925384</v>
          </cell>
          <cell r="AG27">
            <v>55.598296789578242</v>
          </cell>
          <cell r="AH27">
            <v>55.733900070366282</v>
          </cell>
          <cell r="AI27">
            <v>53.329278816768714</v>
          </cell>
          <cell r="AJ27">
            <v>47.007841762694049</v>
          </cell>
          <cell r="AK27">
            <v>48.701184699330753</v>
          </cell>
          <cell r="AL27">
            <v>46.141550052185707</v>
          </cell>
        </row>
        <row r="28">
          <cell r="S28" t="str">
            <v>'12</v>
          </cell>
          <cell r="T28">
            <v>14160</v>
          </cell>
          <cell r="U28">
            <v>28.1</v>
          </cell>
        </row>
        <row r="29">
          <cell r="S29" t="str">
            <v>'13</v>
          </cell>
          <cell r="T29">
            <v>14427</v>
          </cell>
          <cell r="U29">
            <v>28.5</v>
          </cell>
        </row>
        <row r="30">
          <cell r="S30" t="str">
            <v>'14</v>
          </cell>
          <cell r="T30">
            <v>13836</v>
          </cell>
          <cell r="U30">
            <v>27.3</v>
          </cell>
        </row>
        <row r="31">
          <cell r="S31" t="str">
            <v>'15</v>
          </cell>
          <cell r="T31">
            <v>13513</v>
          </cell>
          <cell r="U31">
            <v>26.5</v>
          </cell>
        </row>
        <row r="32">
          <cell r="S32" t="str">
            <v>'16</v>
          </cell>
          <cell r="T32">
            <v>13092</v>
          </cell>
          <cell r="U32">
            <v>25.6</v>
          </cell>
        </row>
        <row r="33">
          <cell r="S33" t="str">
            <v>'17</v>
          </cell>
          <cell r="T33">
            <v>12463</v>
          </cell>
          <cell r="U33">
            <v>24.327208152361131</v>
          </cell>
        </row>
        <row r="34">
          <cell r="S34" t="str">
            <v>'18</v>
          </cell>
          <cell r="T34">
            <v>13670</v>
          </cell>
          <cell r="U34">
            <v>26.646716651319785</v>
          </cell>
        </row>
        <row r="35">
          <cell r="S35" t="str">
            <v>'19</v>
          </cell>
          <cell r="T35">
            <v>13799</v>
          </cell>
          <cell r="U35">
            <v>26.87902714868423</v>
          </cell>
        </row>
        <row r="36">
          <cell r="S36" t="str">
            <v>'20</v>
          </cell>
          <cell r="T36">
            <v>13195</v>
          </cell>
          <cell r="U36">
            <v>25.7</v>
          </cell>
        </row>
        <row r="37">
          <cell r="S37" t="str">
            <v>'21</v>
          </cell>
          <cell r="T37">
            <v>13352</v>
          </cell>
          <cell r="U37">
            <v>26.010430568372811</v>
          </cell>
        </row>
        <row r="38">
          <cell r="S38" t="str">
            <v>'22</v>
          </cell>
          <cell r="T38">
            <v>12906</v>
          </cell>
          <cell r="U38">
            <v>25.1779440858651</v>
          </cell>
        </row>
      </sheetData>
      <sheetData sheetId="18"/>
      <sheetData sheetId="19">
        <row r="3">
          <cell r="Q3" t="str">
            <v>Death rate</v>
          </cell>
          <cell r="R3" t="str">
            <v>Sex ratio(male/female)</v>
          </cell>
        </row>
        <row r="8">
          <cell r="P8" t="str">
            <v>'12</v>
          </cell>
          <cell r="Q8">
            <v>9.1130607371494836</v>
          </cell>
          <cell r="R8">
            <v>8.6487496613659882</v>
          </cell>
        </row>
        <row r="9">
          <cell r="P9" t="str">
            <v>'13</v>
          </cell>
          <cell r="Q9">
            <v>8.9123683666580771</v>
          </cell>
          <cell r="R9">
            <v>7.6135990150339099</v>
          </cell>
        </row>
        <row r="10">
          <cell r="P10" t="str">
            <v>'14</v>
          </cell>
          <cell r="Q10">
            <v>8.9080352329537895</v>
          </cell>
          <cell r="R10">
            <v>7.0502026680184633</v>
          </cell>
        </row>
        <row r="11">
          <cell r="P11" t="str">
            <v>'15</v>
          </cell>
          <cell r="Q11">
            <v>9.3892808601805964</v>
          </cell>
          <cell r="R11">
            <v>6.8521926026888691</v>
          </cell>
        </row>
        <row r="12">
          <cell r="P12" t="str">
            <v>'16</v>
          </cell>
          <cell r="Q12">
            <v>9.3381383627833099</v>
          </cell>
          <cell r="R12">
            <v>6.6151446039053585</v>
          </cell>
        </row>
        <row r="13">
          <cell r="P13" t="str">
            <v>'17</v>
          </cell>
          <cell r="Q13">
            <v>9.4416036133331289</v>
          </cell>
          <cell r="R13">
            <v>7.0561175751450209</v>
          </cell>
        </row>
        <row r="14">
          <cell r="P14" t="str">
            <v>'18</v>
          </cell>
          <cell r="Q14">
            <v>9.6353123926462114</v>
          </cell>
          <cell r="R14">
            <v>6.2821448933749462</v>
          </cell>
        </row>
        <row r="15">
          <cell r="P15" t="str">
            <v>'19</v>
          </cell>
          <cell r="Q15">
            <v>9.2038121079449962</v>
          </cell>
          <cell r="R15">
            <v>6.4008358046641067</v>
          </cell>
        </row>
        <row r="16">
          <cell r="P16" t="str">
            <v>'20</v>
          </cell>
          <cell r="Q16">
            <v>10.109201381075431</v>
          </cell>
          <cell r="R16">
            <v>6.1241448309449806</v>
          </cell>
        </row>
        <row r="17">
          <cell r="P17" t="str">
            <v>'21</v>
          </cell>
          <cell r="Q17">
            <v>9.6487164922970727</v>
          </cell>
          <cell r="R17">
            <v>6.092247144246536</v>
          </cell>
        </row>
        <row r="18">
          <cell r="P18" t="str">
            <v>'22</v>
          </cell>
          <cell r="Q18">
            <v>9.8655558067735782</v>
          </cell>
          <cell r="R18">
            <v>5.6497933710104347</v>
          </cell>
        </row>
      </sheetData>
      <sheetData sheetId="20">
        <row r="5">
          <cell r="AC5" t="str">
            <v>F01</v>
          </cell>
          <cell r="AD5" t="str">
            <v>F03</v>
          </cell>
          <cell r="AE5" t="str">
            <v>G30</v>
          </cell>
        </row>
        <row r="9">
          <cell r="AB9" t="str">
            <v>'12</v>
          </cell>
          <cell r="AC9">
            <v>2.047856499564324</v>
          </cell>
          <cell r="AD9">
            <v>7.2459558781868614</v>
          </cell>
          <cell r="AE9">
            <v>6.6460987852009978</v>
          </cell>
        </row>
        <row r="10">
          <cell r="AB10" t="str">
            <v>'13</v>
          </cell>
          <cell r="AC10">
            <v>1.9363534467284196</v>
          </cell>
          <cell r="AD10">
            <v>6.5685697615782246</v>
          </cell>
          <cell r="AE10">
            <v>8.5405252124344386</v>
          </cell>
        </row>
        <row r="11">
          <cell r="AB11" t="str">
            <v>'14</v>
          </cell>
          <cell r="AC11">
            <v>1.6764126455647224</v>
          </cell>
          <cell r="AD11">
            <v>6.573665097825474</v>
          </cell>
          <cell r="AE11">
            <v>8.6657335227252794</v>
          </cell>
        </row>
        <row r="12">
          <cell r="AB12" t="str">
            <v>'15</v>
          </cell>
          <cell r="AC12">
            <v>1.7035735339959777</v>
          </cell>
          <cell r="AD12">
            <v>6.9830813755272914</v>
          </cell>
          <cell r="AE12">
            <v>9.8799414402485617</v>
          </cell>
        </row>
        <row r="13">
          <cell r="AB13" t="str">
            <v>'16</v>
          </cell>
          <cell r="AC13">
            <v>1.420383082208398</v>
          </cell>
          <cell r="AD13">
            <v>7.0725686531451224</v>
          </cell>
          <cell r="AE13">
            <v>9.4359608891062017</v>
          </cell>
        </row>
        <row r="14">
          <cell r="AB14" t="str">
            <v>'17</v>
          </cell>
          <cell r="AC14">
            <v>1.1985000245165476</v>
          </cell>
          <cell r="AD14">
            <v>7.1402493317288789</v>
          </cell>
          <cell r="AE14">
            <v>9.7968593209259822</v>
          </cell>
        </row>
        <row r="15">
          <cell r="AB15" t="str">
            <v>'18</v>
          </cell>
          <cell r="AC15">
            <v>1.296274072650158</v>
          </cell>
          <cell r="AD15">
            <v>5.6860623607827225</v>
          </cell>
          <cell r="AE15">
            <v>12.001743556852665</v>
          </cell>
        </row>
        <row r="16">
          <cell r="AB16" t="str">
            <v>'19</v>
          </cell>
          <cell r="AC16">
            <v>1.1356238008321551</v>
          </cell>
          <cell r="AD16">
            <v>5.9021271295393314</v>
          </cell>
          <cell r="AE16">
            <v>13.136615630895461</v>
          </cell>
        </row>
        <row r="17">
          <cell r="AB17" t="str">
            <v>'20</v>
          </cell>
          <cell r="AC17">
            <v>0.80040103402465845</v>
          </cell>
          <cell r="AD17">
            <v>5.254214087101043</v>
          </cell>
          <cell r="AE17">
            <v>14.66817661380469</v>
          </cell>
        </row>
        <row r="18">
          <cell r="AB18" t="str">
            <v>'21</v>
          </cell>
          <cell r="AC18">
            <v>0.61558538493153148</v>
          </cell>
          <cell r="AD18">
            <v>3.9779283418676812</v>
          </cell>
          <cell r="AE18">
            <v>15.570803739739654</v>
          </cell>
        </row>
        <row r="19">
          <cell r="AB19" t="str">
            <v>'22</v>
          </cell>
          <cell r="AC19">
            <v>0.79985720402949723</v>
          </cell>
          <cell r="AD19">
            <v>4.1007313240731786</v>
          </cell>
          <cell r="AE19">
            <v>22.676927169850916</v>
          </cell>
        </row>
      </sheetData>
      <sheetData sheetId="21"/>
      <sheetData sheetId="22">
        <row r="64">
          <cell r="T64" t="str">
            <v>under 40 years</v>
          </cell>
          <cell r="U64" t="str">
            <v>40-59</v>
          </cell>
          <cell r="V64" t="str">
            <v>60-69</v>
          </cell>
          <cell r="W64" t="str">
            <v>70-79</v>
          </cell>
          <cell r="X64" t="str">
            <v>80 and over</v>
          </cell>
        </row>
        <row r="65">
          <cell r="S65">
            <v>2021</v>
          </cell>
          <cell r="T65">
            <v>8.3499005964214716E-3</v>
          </cell>
          <cell r="U65">
            <v>6.7594433399602388E-2</v>
          </cell>
          <cell r="V65">
            <v>0.15745526838966203</v>
          </cell>
          <cell r="W65">
            <v>0.26779324055666004</v>
          </cell>
          <cell r="X65">
            <v>0.49880715705765405</v>
          </cell>
        </row>
        <row r="66">
          <cell r="S66">
            <v>2022</v>
          </cell>
          <cell r="T66">
            <v>6.4266530246834637E-3</v>
          </cell>
          <cell r="U66">
            <v>3.9103465916357591E-2</v>
          </cell>
          <cell r="V66">
            <v>9.1507865455940654E-2</v>
          </cell>
          <cell r="W66">
            <v>0.20648420514132243</v>
          </cell>
          <cell r="X66">
            <v>0.65647781046169584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Q1"/>
      <sheetName val="표1"/>
      <sheetName val="표_연령별"/>
      <sheetName val="표2"/>
      <sheetName val="표10"/>
      <sheetName val="원인별"/>
      <sheetName val="표4"/>
      <sheetName val="표3"/>
      <sheetName val="표_순위"/>
      <sheetName val="월별"/>
      <sheetName val="월별-2"/>
      <sheetName val="표_월"/>
      <sheetName val="표_장소"/>
      <sheetName val="혼인율"/>
      <sheetName val="혼인06 (2)"/>
      <sheetName val="표_혼인"/>
      <sheetName val="혼인00-06"/>
      <sheetName val="Sheet4"/>
      <sheetName val="표_알코올"/>
      <sheetName val="kosis"/>
      <sheetName val="CODE"/>
    </sheetNames>
    <sheetDataSet>
      <sheetData sheetId="0">
        <row r="1">
          <cell r="B1" t="str">
            <v>CAUSE</v>
          </cell>
          <cell r="C1" t="str">
            <v>SEX</v>
          </cell>
          <cell r="D1" t="str">
            <v>AGETOT</v>
          </cell>
          <cell r="E1" t="str">
            <v>AGE0019</v>
          </cell>
          <cell r="F1" t="str">
            <v>AGE2029</v>
          </cell>
          <cell r="G1" t="str">
            <v>AGE3039</v>
          </cell>
          <cell r="H1" t="str">
            <v>AGE4049</v>
          </cell>
          <cell r="I1" t="str">
            <v>AGE5059</v>
          </cell>
          <cell r="J1" t="str">
            <v>AGE6069</v>
          </cell>
          <cell r="K1" t="str">
            <v>AGE7079</v>
          </cell>
          <cell r="L1" t="str">
            <v>AGE8000</v>
          </cell>
          <cell r="M1" t="str">
            <v>RALL</v>
          </cell>
          <cell r="N1" t="str">
            <v>R0019</v>
          </cell>
          <cell r="O1" t="str">
            <v>R2029</v>
          </cell>
          <cell r="P1" t="str">
            <v>R3039</v>
          </cell>
          <cell r="Q1" t="str">
            <v>R4049</v>
          </cell>
          <cell r="R1" t="str">
            <v>R5059</v>
          </cell>
          <cell r="S1" t="str">
            <v>R6069</v>
          </cell>
          <cell r="T1" t="str">
            <v>R7079</v>
          </cell>
          <cell r="U1" t="str">
            <v>R8000</v>
          </cell>
        </row>
        <row r="2">
          <cell r="B2" t="str">
            <v>103-ALC</v>
          </cell>
          <cell r="C2" t="str">
            <v>0</v>
          </cell>
          <cell r="D2">
            <v>3073</v>
          </cell>
          <cell r="F2">
            <v>21</v>
          </cell>
          <cell r="G2">
            <v>312</v>
          </cell>
          <cell r="H2">
            <v>1006</v>
          </cell>
          <cell r="I2">
            <v>792</v>
          </cell>
          <cell r="J2">
            <v>614</v>
          </cell>
          <cell r="K2">
            <v>256</v>
          </cell>
          <cell r="L2">
            <v>72</v>
          </cell>
          <cell r="M2">
            <v>6.4185243165104469</v>
          </cell>
          <cell r="O2">
            <v>0.25290645213134205</v>
          </cell>
          <cell r="P2">
            <v>3.5166888300720176</v>
          </cell>
          <cell r="Q2">
            <v>13.566759820139289</v>
          </cell>
          <cell r="R2">
            <v>17.796205139013754</v>
          </cell>
          <cell r="S2">
            <v>18.971386267620755</v>
          </cell>
          <cell r="T2">
            <v>16.710237304952038</v>
          </cell>
          <cell r="U2">
            <v>13.818941162019408</v>
          </cell>
        </row>
        <row r="3">
          <cell r="B3" t="str">
            <v>103-ALC</v>
          </cell>
          <cell r="C3" t="str">
            <v>1</v>
          </cell>
          <cell r="D3">
            <v>2874</v>
          </cell>
          <cell r="F3">
            <v>16</v>
          </cell>
          <cell r="G3">
            <v>281</v>
          </cell>
          <cell r="H3">
            <v>955</v>
          </cell>
          <cell r="I3">
            <v>755</v>
          </cell>
          <cell r="J3">
            <v>582</v>
          </cell>
          <cell r="K3">
            <v>227</v>
          </cell>
          <cell r="L3">
            <v>58</v>
          </cell>
          <cell r="M3">
            <v>11.958917498261869</v>
          </cell>
          <cell r="O3">
            <v>0.37657235137542461</v>
          </cell>
          <cell r="P3">
            <v>6.1832787638811579</v>
          </cell>
          <cell r="Q3">
            <v>25.31773425101062</v>
          </cell>
          <cell r="R3">
            <v>34.257615910416561</v>
          </cell>
          <cell r="S3">
            <v>40.09008559095507</v>
          </cell>
          <cell r="T3">
            <v>40.784463095900087</v>
          </cell>
          <cell r="U3">
            <v>39.235184489925693</v>
          </cell>
        </row>
        <row r="4">
          <cell r="B4" t="str">
            <v>103-ALC</v>
          </cell>
          <cell r="C4" t="str">
            <v>2</v>
          </cell>
          <cell r="D4">
            <v>199</v>
          </cell>
          <cell r="F4">
            <v>5</v>
          </cell>
          <cell r="G4">
            <v>31</v>
          </cell>
          <cell r="H4">
            <v>51</v>
          </cell>
          <cell r="I4">
            <v>37</v>
          </cell>
          <cell r="J4">
            <v>32</v>
          </cell>
          <cell r="K4">
            <v>29</v>
          </cell>
          <cell r="L4">
            <v>14</v>
          </cell>
          <cell r="M4">
            <v>0.83456445569852977</v>
          </cell>
          <cell r="O4">
            <v>0.12331630088585498</v>
          </cell>
          <cell r="P4">
            <v>0.71635431115311665</v>
          </cell>
          <cell r="Q4">
            <v>1.399897834907029</v>
          </cell>
          <cell r="R4">
            <v>1.6470082873450782</v>
          </cell>
          <cell r="S4">
            <v>1.7929958298839175</v>
          </cell>
          <cell r="T4">
            <v>2.9731072199858417</v>
          </cell>
          <cell r="U4">
            <v>3.751364893923459</v>
          </cell>
        </row>
        <row r="5">
          <cell r="B5" t="str">
            <v>103-ALC</v>
          </cell>
          <cell r="C5" t="str">
            <v>0</v>
          </cell>
          <cell r="D5">
            <v>4109</v>
          </cell>
          <cell r="E5">
            <v>2</v>
          </cell>
          <cell r="F5">
            <v>34</v>
          </cell>
          <cell r="G5">
            <v>409</v>
          </cell>
          <cell r="H5">
            <v>1397</v>
          </cell>
          <cell r="I5">
            <v>997</v>
          </cell>
          <cell r="J5">
            <v>829</v>
          </cell>
          <cell r="K5">
            <v>327</v>
          </cell>
          <cell r="L5">
            <v>114</v>
          </cell>
          <cell r="M5">
            <v>8.5380497334436036</v>
          </cell>
          <cell r="N5">
            <v>1.5706445281179138E-2</v>
          </cell>
          <cell r="O5">
            <v>0.41494520343481878</v>
          </cell>
          <cell r="P5">
            <v>4.6171765175369455</v>
          </cell>
          <cell r="Q5">
            <v>17.977895938867949</v>
          </cell>
          <cell r="R5">
            <v>22.157653146720111</v>
          </cell>
          <cell r="S5">
            <v>24.261917496310595</v>
          </cell>
          <cell r="T5">
            <v>20.470604806210044</v>
          </cell>
          <cell r="U5">
            <v>20.575945997166293</v>
          </cell>
        </row>
        <row r="6">
          <cell r="B6" t="str">
            <v>103-ALC</v>
          </cell>
          <cell r="C6" t="str">
            <v>1</v>
          </cell>
          <cell r="D6">
            <v>3810</v>
          </cell>
          <cell r="E6">
            <v>1</v>
          </cell>
          <cell r="F6">
            <v>18</v>
          </cell>
          <cell r="G6">
            <v>360</v>
          </cell>
          <cell r="H6">
            <v>1311</v>
          </cell>
          <cell r="I6">
            <v>961</v>
          </cell>
          <cell r="J6">
            <v>788</v>
          </cell>
          <cell r="K6">
            <v>291</v>
          </cell>
          <cell r="L6">
            <v>80</v>
          </cell>
          <cell r="M6">
            <v>15.775530351281933</v>
          </cell>
          <cell r="N6">
            <v>1.4952165406236503E-2</v>
          </cell>
          <cell r="O6">
            <v>0.42952205291496931</v>
          </cell>
          <cell r="P6">
            <v>7.9381713474130766</v>
          </cell>
          <cell r="Q6">
            <v>33.168389538067558</v>
          </cell>
          <cell r="R6">
            <v>43.019869494458341</v>
          </cell>
          <cell r="S6">
            <v>50.919227759508743</v>
          </cell>
          <cell r="T6">
            <v>49.929952223384205</v>
          </cell>
          <cell r="U6">
            <v>50.425941625669324</v>
          </cell>
        </row>
        <row r="7">
          <cell r="B7" t="str">
            <v>103-ALC</v>
          </cell>
          <cell r="C7" t="str">
            <v>2</v>
          </cell>
          <cell r="D7">
            <v>299</v>
          </cell>
          <cell r="E7">
            <v>1</v>
          </cell>
          <cell r="F7">
            <v>16</v>
          </cell>
          <cell r="G7">
            <v>49</v>
          </cell>
          <cell r="H7">
            <v>86</v>
          </cell>
          <cell r="I7">
            <v>36</v>
          </cell>
          <cell r="J7">
            <v>41</v>
          </cell>
          <cell r="K7">
            <v>36</v>
          </cell>
          <cell r="L7">
            <v>34</v>
          </cell>
          <cell r="M7">
            <v>1.2471627568670387</v>
          </cell>
          <cell r="N7">
            <v>1.6540869221023477E-2</v>
          </cell>
          <cell r="O7">
            <v>0.39968539763138938</v>
          </cell>
          <cell r="P7">
            <v>1.1334254569208115</v>
          </cell>
          <cell r="Q7">
            <v>2.2524321683981148</v>
          </cell>
          <cell r="R7">
            <v>1.5888971398748082</v>
          </cell>
          <cell r="S7">
            <v>2.193300963420822</v>
          </cell>
          <cell r="T7">
            <v>3.5482103221380727</v>
          </cell>
          <cell r="U7">
            <v>8.5989633190986776</v>
          </cell>
        </row>
        <row r="8">
          <cell r="B8" t="str">
            <v>103-ALC</v>
          </cell>
          <cell r="C8" t="str">
            <v>0</v>
          </cell>
          <cell r="D8">
            <v>4743</v>
          </cell>
          <cell r="E8">
            <v>2</v>
          </cell>
          <cell r="F8">
            <v>28</v>
          </cell>
          <cell r="G8">
            <v>410</v>
          </cell>
          <cell r="H8">
            <v>1634</v>
          </cell>
          <cell r="I8">
            <v>1281</v>
          </cell>
          <cell r="J8">
            <v>913</v>
          </cell>
          <cell r="K8">
            <v>363</v>
          </cell>
          <cell r="L8">
            <v>112</v>
          </cell>
          <cell r="M8">
            <v>9.8181712158440906</v>
          </cell>
          <cell r="N8">
            <v>1.604629355691169E-2</v>
          </cell>
          <cell r="O8">
            <v>0.34736213196982119</v>
          </cell>
          <cell r="P8">
            <v>4.6198474053134104</v>
          </cell>
          <cell r="Q8">
            <v>20.424578743063424</v>
          </cell>
          <cell r="R8">
            <v>27.791014607421545</v>
          </cell>
          <cell r="S8">
            <v>25.606905394264306</v>
          </cell>
          <cell r="T8">
            <v>21.728739730102713</v>
          </cell>
          <cell r="U8">
            <v>18.868814566724847</v>
          </cell>
        </row>
        <row r="9">
          <cell r="B9" t="str">
            <v>103-ALC</v>
          </cell>
          <cell r="C9" t="str">
            <v>1</v>
          </cell>
          <cell r="D9">
            <v>4404</v>
          </cell>
          <cell r="E9">
            <v>2</v>
          </cell>
          <cell r="F9">
            <v>22</v>
          </cell>
          <cell r="G9">
            <v>372</v>
          </cell>
          <cell r="H9">
            <v>1525</v>
          </cell>
          <cell r="I9">
            <v>1206</v>
          </cell>
          <cell r="J9">
            <v>856</v>
          </cell>
          <cell r="K9">
            <v>330</v>
          </cell>
          <cell r="L9">
            <v>91</v>
          </cell>
          <cell r="M9">
            <v>18.171939599757252</v>
          </cell>
          <cell r="N9">
            <v>3.0522517262200403E-2</v>
          </cell>
          <cell r="O9">
            <v>0.53339979818091277</v>
          </cell>
          <cell r="P9">
            <v>8.2065192633148847</v>
          </cell>
          <cell r="Q9">
            <v>37.438651246197672</v>
          </cell>
          <cell r="R9">
            <v>52.581244235301504</v>
          </cell>
          <cell r="S9">
            <v>52.623991437535601</v>
          </cell>
          <cell r="T9">
            <v>53.642095065171084</v>
          </cell>
          <cell r="U9">
            <v>53.148617551892912</v>
          </cell>
        </row>
        <row r="10">
          <cell r="B10" t="str">
            <v>103-ALC</v>
          </cell>
          <cell r="C10" t="str">
            <v>2</v>
          </cell>
          <cell r="D10">
            <v>339</v>
          </cell>
          <cell r="F10">
            <v>6</v>
          </cell>
          <cell r="G10">
            <v>38</v>
          </cell>
          <cell r="H10">
            <v>109</v>
          </cell>
          <cell r="I10">
            <v>75</v>
          </cell>
          <cell r="J10">
            <v>57</v>
          </cell>
          <cell r="K10">
            <v>33</v>
          </cell>
          <cell r="L10">
            <v>21</v>
          </cell>
          <cell r="M10">
            <v>1.4082039218853084</v>
          </cell>
          <cell r="O10">
            <v>0.15242872305885832</v>
          </cell>
          <cell r="P10">
            <v>0.87521899188361063</v>
          </cell>
          <cell r="Q10">
            <v>2.7757726993587331</v>
          </cell>
          <cell r="R10">
            <v>3.2386076577957605</v>
          </cell>
          <cell r="S10">
            <v>2.9399476998777603</v>
          </cell>
          <cell r="T10">
            <v>3.1267469514217225</v>
          </cell>
          <cell r="U10">
            <v>4.9721323818408258</v>
          </cell>
        </row>
        <row r="11">
          <cell r="B11" t="str">
            <v>103-ALC</v>
          </cell>
          <cell r="C11" t="str">
            <v>0</v>
          </cell>
          <cell r="D11">
            <v>5050</v>
          </cell>
          <cell r="E11">
            <v>1</v>
          </cell>
          <cell r="F11">
            <v>22</v>
          </cell>
          <cell r="G11">
            <v>408</v>
          </cell>
          <cell r="H11">
            <v>1715</v>
          </cell>
          <cell r="I11">
            <v>1444</v>
          </cell>
          <cell r="J11">
            <v>990</v>
          </cell>
          <cell r="K11">
            <v>381</v>
          </cell>
          <cell r="L11">
            <v>89</v>
          </cell>
          <cell r="M11">
            <v>10.415524997940613</v>
          </cell>
          <cell r="N11">
            <v>8.1671725481402748E-3</v>
          </cell>
          <cell r="O11">
            <v>0.27948935009007497</v>
          </cell>
          <cell r="P11">
            <v>4.5846330852406334</v>
          </cell>
          <cell r="Q11">
            <v>20.939600789868603</v>
          </cell>
          <cell r="R11">
            <v>30.176001949319573</v>
          </cell>
          <cell r="S11">
            <v>27.19122849421019</v>
          </cell>
          <cell r="T11">
            <v>21.568426540826316</v>
          </cell>
          <cell r="U11">
            <v>14.187709776846456</v>
          </cell>
        </row>
        <row r="12">
          <cell r="B12" t="str">
            <v>103-ALC</v>
          </cell>
          <cell r="C12" t="str">
            <v>1</v>
          </cell>
          <cell r="D12">
            <v>4676</v>
          </cell>
          <cell r="E12">
            <v>1</v>
          </cell>
          <cell r="F12">
            <v>20</v>
          </cell>
          <cell r="G12">
            <v>356</v>
          </cell>
          <cell r="H12">
            <v>1579</v>
          </cell>
          <cell r="I12">
            <v>1370</v>
          </cell>
          <cell r="J12">
            <v>939</v>
          </cell>
          <cell r="K12">
            <v>341</v>
          </cell>
          <cell r="L12">
            <v>70</v>
          </cell>
          <cell r="M12">
            <v>19.229651761123147</v>
          </cell>
          <cell r="N12">
            <v>1.5526071029135526E-2</v>
          </cell>
          <cell r="O12">
            <v>0.49600228359451365</v>
          </cell>
          <cell r="P12">
            <v>7.8471533238976461</v>
          </cell>
          <cell r="Q12">
            <v>37.856129923964083</v>
          </cell>
          <cell r="R12">
            <v>57.376034784116385</v>
          </cell>
          <cell r="S12">
            <v>56.256549035161243</v>
          </cell>
          <cell r="T12">
            <v>51.90693284825975</v>
          </cell>
          <cell r="U12">
            <v>38.317951412837608</v>
          </cell>
        </row>
        <row r="13">
          <cell r="B13" t="str">
            <v>103-ALC</v>
          </cell>
          <cell r="C13" t="str">
            <v>2</v>
          </cell>
          <cell r="D13">
            <v>374</v>
          </cell>
          <cell r="F13">
            <v>2</v>
          </cell>
          <cell r="G13">
            <v>52</v>
          </cell>
          <cell r="H13">
            <v>136</v>
          </cell>
          <cell r="I13">
            <v>74</v>
          </cell>
          <cell r="J13">
            <v>51</v>
          </cell>
          <cell r="K13">
            <v>40</v>
          </cell>
          <cell r="L13">
            <v>19</v>
          </cell>
          <cell r="M13">
            <v>1.5474559431224706</v>
          </cell>
          <cell r="O13">
            <v>5.20933857288607E-2</v>
          </cell>
          <cell r="P13">
            <v>1.1919449734018626</v>
          </cell>
          <cell r="Q13">
            <v>3.3837849027460409</v>
          </cell>
          <cell r="R13">
            <v>3.0865446258044309</v>
          </cell>
          <cell r="S13">
            <v>2.5865466103306671</v>
          </cell>
          <cell r="T13">
            <v>3.6051430971423835</v>
          </cell>
          <cell r="U13">
            <v>4.2732976250586177</v>
          </cell>
        </row>
        <row r="14">
          <cell r="B14" t="str">
            <v>103-ALC</v>
          </cell>
          <cell r="C14" t="str">
            <v>0</v>
          </cell>
          <cell r="D14">
            <v>4676</v>
          </cell>
          <cell r="F14">
            <v>21</v>
          </cell>
          <cell r="G14">
            <v>332</v>
          </cell>
          <cell r="H14">
            <v>1517</v>
          </cell>
          <cell r="I14">
            <v>1380</v>
          </cell>
          <cell r="J14">
            <v>968</v>
          </cell>
          <cell r="K14">
            <v>372</v>
          </cell>
          <cell r="L14">
            <v>86</v>
          </cell>
          <cell r="M14">
            <v>9.6049877904603722</v>
          </cell>
          <cell r="O14">
            <v>0.27281719610957483</v>
          </cell>
          <cell r="P14">
            <v>3.7475006315441575</v>
          </cell>
          <cell r="Q14">
            <v>18.222116063347858</v>
          </cell>
          <cell r="R14">
            <v>27.167640583927092</v>
          </cell>
          <cell r="S14">
            <v>26.341712973293639</v>
          </cell>
          <cell r="T14">
            <v>19.684601878926998</v>
          </cell>
          <cell r="U14">
            <v>13.068458970357392</v>
          </cell>
        </row>
        <row r="15">
          <cell r="B15" t="str">
            <v>103-ALC</v>
          </cell>
          <cell r="C15" t="str">
            <v>1</v>
          </cell>
          <cell r="D15">
            <v>4289</v>
          </cell>
          <cell r="F15">
            <v>13</v>
          </cell>
          <cell r="G15">
            <v>277</v>
          </cell>
          <cell r="H15">
            <v>1392</v>
          </cell>
          <cell r="I15">
            <v>1302</v>
          </cell>
          <cell r="J15">
            <v>915</v>
          </cell>
          <cell r="K15">
            <v>320</v>
          </cell>
          <cell r="L15">
            <v>70</v>
          </cell>
          <cell r="M15">
            <v>17.570913579147369</v>
          </cell>
          <cell r="O15">
            <v>0.32924662294271512</v>
          </cell>
          <cell r="P15">
            <v>6.136192459350494</v>
          </cell>
          <cell r="Q15">
            <v>32.834738303951312</v>
          </cell>
          <cell r="R15">
            <v>51.309414686472678</v>
          </cell>
          <cell r="S15">
            <v>54.019572796687747</v>
          </cell>
          <cell r="T15">
            <v>44.968799382241116</v>
          </cell>
          <cell r="U15">
            <v>36.381118199654381</v>
          </cell>
        </row>
        <row r="16">
          <cell r="B16" t="str">
            <v>103-ALC</v>
          </cell>
          <cell r="C16" t="str">
            <v>2</v>
          </cell>
          <cell r="D16">
            <v>387</v>
          </cell>
          <cell r="F16">
            <v>8</v>
          </cell>
          <cell r="G16">
            <v>55</v>
          </cell>
          <cell r="H16">
            <v>125</v>
          </cell>
          <cell r="I16">
            <v>78</v>
          </cell>
          <cell r="J16">
            <v>53</v>
          </cell>
          <cell r="K16">
            <v>52</v>
          </cell>
          <cell r="L16">
            <v>16</v>
          </cell>
          <cell r="M16">
            <v>1.5943390828002082</v>
          </cell>
          <cell r="O16">
            <v>0.21338716380185507</v>
          </cell>
          <cell r="P16">
            <v>1.265811714419989</v>
          </cell>
          <cell r="Q16">
            <v>3.0594991820122988</v>
          </cell>
          <cell r="R16">
            <v>3.068418051503397</v>
          </cell>
          <cell r="S16">
            <v>2.675484660260143</v>
          </cell>
          <cell r="T16">
            <v>4.413521502125068</v>
          </cell>
          <cell r="U16">
            <v>3.4359427528988085</v>
          </cell>
        </row>
        <row r="17">
          <cell r="B17" t="str">
            <v>103-ALC</v>
          </cell>
          <cell r="C17" t="str">
            <v>0</v>
          </cell>
          <cell r="D17">
            <v>4491</v>
          </cell>
          <cell r="F17">
            <v>25</v>
          </cell>
          <cell r="G17">
            <v>332</v>
          </cell>
          <cell r="H17">
            <v>1393</v>
          </cell>
          <cell r="I17">
            <v>1417</v>
          </cell>
          <cell r="J17">
            <v>877</v>
          </cell>
          <cell r="K17">
            <v>366</v>
          </cell>
          <cell r="L17">
            <v>81</v>
          </cell>
          <cell r="M17">
            <v>9.1864863165690807</v>
          </cell>
          <cell r="O17">
            <v>0.33082059651982026</v>
          </cell>
          <cell r="P17">
            <v>3.7771800529396815</v>
          </cell>
          <cell r="Q17">
            <v>16.547919799966181</v>
          </cell>
          <cell r="R17">
            <v>26.185624849622073</v>
          </cell>
          <cell r="S17">
            <v>23.68995814548957</v>
          </cell>
          <cell r="T17">
            <v>18.120884120906897</v>
          </cell>
          <cell r="U17">
            <v>11.702378183299695</v>
          </cell>
        </row>
        <row r="18">
          <cell r="B18" t="str">
            <v>103-ALC</v>
          </cell>
          <cell r="C18" t="str">
            <v>1</v>
          </cell>
          <cell r="D18">
            <v>4108</v>
          </cell>
          <cell r="F18">
            <v>13</v>
          </cell>
          <cell r="G18">
            <v>283</v>
          </cell>
          <cell r="H18">
            <v>1263</v>
          </cell>
          <cell r="I18">
            <v>1320</v>
          </cell>
          <cell r="J18">
            <v>842</v>
          </cell>
          <cell r="K18">
            <v>322</v>
          </cell>
          <cell r="L18">
            <v>65</v>
          </cell>
          <cell r="M18">
            <v>16.762818241063773</v>
          </cell>
          <cell r="O18">
            <v>0.33475130553009158</v>
          </cell>
          <cell r="P18">
            <v>6.327811255924078</v>
          </cell>
          <cell r="Q18">
            <v>29.417474608794752</v>
          </cell>
          <cell r="R18">
            <v>48.841187329263974</v>
          </cell>
          <cell r="S18">
            <v>49.027128829844131</v>
          </cell>
          <cell r="T18">
            <v>41.723707423515712</v>
          </cell>
          <cell r="U18">
            <v>32.206677683002056</v>
          </cell>
        </row>
        <row r="19">
          <cell r="B19" t="str">
            <v>103-ALC</v>
          </cell>
          <cell r="C19" t="str">
            <v>2</v>
          </cell>
          <cell r="D19">
            <v>383</v>
          </cell>
          <cell r="F19">
            <v>12</v>
          </cell>
          <cell r="G19">
            <v>49</v>
          </cell>
          <cell r="H19">
            <v>130</v>
          </cell>
          <cell r="I19">
            <v>97</v>
          </cell>
          <cell r="J19">
            <v>35</v>
          </cell>
          <cell r="K19">
            <v>44</v>
          </cell>
          <cell r="L19">
            <v>16</v>
          </cell>
          <cell r="M19">
            <v>1.570933545716986</v>
          </cell>
          <cell r="O19">
            <v>0.3266651894140879</v>
          </cell>
          <cell r="P19">
            <v>1.1349671687583842</v>
          </cell>
          <cell r="Q19">
            <v>3.1518131411212211</v>
          </cell>
          <cell r="R19">
            <v>3.5810153027490013</v>
          </cell>
          <cell r="S19">
            <v>1.7636026673734515</v>
          </cell>
          <cell r="T19">
            <v>3.5255689887746686</v>
          </cell>
          <cell r="U19">
            <v>3.2630053707029023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연앙인구"/>
      <sheetName val="연앙인구"/>
      <sheetName val="시도연앙"/>
      <sheetName val="요약그림1"/>
      <sheetName val="요약그림2"/>
      <sheetName val="요약그림3+그림6"/>
      <sheetName val="그림1"/>
      <sheetName val="그림2"/>
      <sheetName val="그림8"/>
      <sheetName val="총사망자"/>
      <sheetName val="표1"/>
      <sheetName val="표2"/>
      <sheetName val="표3"/>
      <sheetName val="표4"/>
      <sheetName val="표5"/>
      <sheetName val="표6"/>
      <sheetName val="표7"/>
      <sheetName val="표8"/>
      <sheetName val="표9"/>
      <sheetName val="표10"/>
      <sheetName val="표11"/>
      <sheetName val="표17"/>
      <sheetName val="표18"/>
      <sheetName val="표19"/>
      <sheetName val="표20"/>
      <sheetName val="표21"/>
      <sheetName val="통계표차례"/>
      <sheetName val="통계표1"/>
      <sheetName val="통계표2"/>
      <sheetName val="통계표3"/>
      <sheetName val="통계표4"/>
      <sheetName val="통계표5"/>
      <sheetName val="통계표6"/>
      <sheetName val="oecd가중치"/>
      <sheetName val="통계표1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연앙인구"/>
      <sheetName val="연앙인구"/>
      <sheetName val="시도연앙"/>
      <sheetName val="요약그림1"/>
      <sheetName val="요약그림2"/>
      <sheetName val="요약그림3+그림6"/>
      <sheetName val="그림1"/>
      <sheetName val="그림2"/>
      <sheetName val="그림8"/>
      <sheetName val="총사망자"/>
      <sheetName val="표1"/>
      <sheetName val="표2"/>
      <sheetName val="표3"/>
      <sheetName val="표4"/>
      <sheetName val="표5"/>
      <sheetName val="표6"/>
      <sheetName val="표7"/>
      <sheetName val="표8"/>
      <sheetName val="표9"/>
      <sheetName val="표10"/>
      <sheetName val="표11"/>
      <sheetName val="표17"/>
      <sheetName val="표18"/>
      <sheetName val="표19"/>
      <sheetName val="표20"/>
      <sheetName val="표21"/>
      <sheetName val="통계표차례"/>
      <sheetName val="통계표1"/>
      <sheetName val="통계표2"/>
      <sheetName val="통계표3"/>
      <sheetName val="통계표4"/>
      <sheetName val="통계표5"/>
      <sheetName val="통계표6"/>
      <sheetName val="oecd가중치"/>
      <sheetName val="통계표1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"/>
      <sheetName val="표.사망자와사망률"/>
      <sheetName val="56순위"/>
      <sheetName val="표1. 연령별 사망률"/>
      <sheetName val="과장님"/>
      <sheetName val="표2. 연령별 사망률 성비"/>
      <sheetName val="표2-2. 연령별 사망률성비2"/>
      <sheetName val="표3"/>
      <sheetName val="주요사인연령표준화"/>
      <sheetName val="주요사인연령표준화 (2)"/>
      <sheetName val="주요사인연령표준화 (3)"/>
      <sheetName val="표4.시도 사망원인별 표준화사망률"/>
      <sheetName val="4분위표"/>
      <sheetName val="SALL"/>
      <sheetName val="5년 순위"/>
      <sheetName val="추가2"/>
      <sheetName val="추가2 (2)"/>
      <sheetName val="추가2 (3)"/>
      <sheetName val="지역별5순위"/>
      <sheetName val="사망자수"/>
      <sheetName val="사망자수구성비"/>
      <sheetName val="연령계층별 사망자수,사망률"/>
      <sheetName val="변동계수"/>
      <sheetName val="5개년 평균"/>
      <sheetName val="평균 1위"/>
      <sheetName val="평균 1위 (2)"/>
      <sheetName val="평균 1위 (3)"/>
      <sheetName val="남녀 연령계층"/>
      <sheetName val="연령별 5순위"/>
      <sheetName val="10순위"/>
      <sheetName val="코드"/>
      <sheetName val="R코드"/>
      <sheetName val="Sheet4"/>
      <sheetName val="연령계층 사망률"/>
      <sheetName val="연령계층 사망률 (2)"/>
      <sheetName val="Sheet2"/>
      <sheetName val="추가표"/>
      <sheetName val="사망지수NEW"/>
      <sheetName val="조사망률 성비"/>
      <sheetName val="65세이상 주요연령사망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G1" t="str">
            <v>00</v>
          </cell>
          <cell r="H1" t="str">
            <v>전국</v>
          </cell>
        </row>
        <row r="2">
          <cell r="A2" t="str">
            <v>103-000</v>
          </cell>
          <cell r="B2" t="str">
            <v>총 신고사망자</v>
          </cell>
          <cell r="G2" t="str">
            <v>11</v>
          </cell>
          <cell r="H2" t="str">
            <v>서울</v>
          </cell>
        </row>
        <row r="3">
          <cell r="A3" t="str">
            <v>103-001</v>
          </cell>
          <cell r="B3" t="str">
            <v>특정 감염성 및 기생충성 질환</v>
          </cell>
          <cell r="G3" t="str">
            <v>21</v>
          </cell>
          <cell r="H3" t="str">
            <v>부산</v>
          </cell>
        </row>
        <row r="4">
          <cell r="A4" t="str">
            <v>103-002</v>
          </cell>
          <cell r="B4" t="str">
            <v>콜레라</v>
          </cell>
          <cell r="G4" t="str">
            <v>22</v>
          </cell>
          <cell r="H4" t="str">
            <v>대구</v>
          </cell>
        </row>
        <row r="5">
          <cell r="A5" t="str">
            <v>103-003</v>
          </cell>
          <cell r="B5" t="str">
            <v>감염성 기원으로 추정되는 설사 및 위장염</v>
          </cell>
          <cell r="G5" t="str">
            <v>23</v>
          </cell>
          <cell r="H5" t="str">
            <v>인천</v>
          </cell>
        </row>
        <row r="6">
          <cell r="A6" t="str">
            <v>103-004</v>
          </cell>
          <cell r="B6" t="str">
            <v>기타 창자 감염성 질환</v>
          </cell>
          <cell r="G6" t="str">
            <v>24</v>
          </cell>
          <cell r="H6" t="str">
            <v>광주</v>
          </cell>
        </row>
        <row r="7">
          <cell r="A7" t="str">
            <v>103-005</v>
          </cell>
          <cell r="B7" t="str">
            <v>호흡기 결핵</v>
          </cell>
          <cell r="G7" t="str">
            <v>25</v>
          </cell>
          <cell r="H7" t="str">
            <v>대전</v>
          </cell>
        </row>
        <row r="8">
          <cell r="A8" t="str">
            <v>103-006</v>
          </cell>
          <cell r="B8" t="str">
            <v>기타 결핵</v>
          </cell>
          <cell r="G8" t="str">
            <v>26</v>
          </cell>
          <cell r="H8" t="str">
            <v>울산</v>
          </cell>
        </row>
        <row r="9">
          <cell r="A9" t="str">
            <v>103-007</v>
          </cell>
          <cell r="B9" t="str">
            <v>페스트</v>
          </cell>
          <cell r="G9" t="str">
            <v>31</v>
          </cell>
          <cell r="H9" t="str">
            <v>경기</v>
          </cell>
        </row>
        <row r="10">
          <cell r="A10" t="str">
            <v>103-008</v>
          </cell>
          <cell r="B10" t="str">
            <v>파상풍</v>
          </cell>
          <cell r="G10" t="str">
            <v>32</v>
          </cell>
          <cell r="H10" t="str">
            <v>강원</v>
          </cell>
        </row>
        <row r="11">
          <cell r="A11" t="str">
            <v>103-009</v>
          </cell>
          <cell r="B11" t="str">
            <v>디프테리아</v>
          </cell>
          <cell r="G11" t="str">
            <v>33</v>
          </cell>
          <cell r="H11" t="str">
            <v>충북</v>
          </cell>
        </row>
        <row r="12">
          <cell r="A12" t="str">
            <v>103-010</v>
          </cell>
          <cell r="B12" t="str">
            <v>백일해</v>
          </cell>
          <cell r="G12" t="str">
            <v>34</v>
          </cell>
          <cell r="H12" t="str">
            <v>충남</v>
          </cell>
        </row>
        <row r="13">
          <cell r="A13" t="str">
            <v>103-011</v>
          </cell>
          <cell r="B13" t="str">
            <v>수막알균감염</v>
          </cell>
          <cell r="G13" t="str">
            <v>35</v>
          </cell>
          <cell r="H13" t="str">
            <v>전북</v>
          </cell>
        </row>
        <row r="14">
          <cell r="A14" t="str">
            <v>103-012</v>
          </cell>
          <cell r="B14" t="str">
            <v>패혈증</v>
          </cell>
          <cell r="G14" t="str">
            <v>36</v>
          </cell>
          <cell r="H14" t="str">
            <v>전남</v>
          </cell>
        </row>
        <row r="15">
          <cell r="A15" t="str">
            <v>103-013</v>
          </cell>
          <cell r="B15" t="str">
            <v>주로 성행위로 전파되는 감염</v>
          </cell>
          <cell r="G15" t="str">
            <v>37</v>
          </cell>
          <cell r="H15" t="str">
            <v>경북</v>
          </cell>
        </row>
        <row r="16">
          <cell r="A16" t="str">
            <v>103-014</v>
          </cell>
          <cell r="B16" t="str">
            <v>급성 회색질척수염</v>
          </cell>
          <cell r="G16" t="str">
            <v>38</v>
          </cell>
          <cell r="H16" t="str">
            <v>경남</v>
          </cell>
        </row>
        <row r="17">
          <cell r="A17" t="str">
            <v>103-015</v>
          </cell>
          <cell r="B17" t="str">
            <v>광견병</v>
          </cell>
          <cell r="G17" t="str">
            <v>39</v>
          </cell>
          <cell r="H17" t="str">
            <v>제주</v>
          </cell>
        </row>
        <row r="18">
          <cell r="A18" t="str">
            <v>103-016</v>
          </cell>
          <cell r="B18" t="str">
            <v>황열</v>
          </cell>
        </row>
        <row r="19">
          <cell r="A19" t="str">
            <v>103-017</v>
          </cell>
          <cell r="B19" t="str">
            <v>기타 절지동물 매개의 바이러스열 및 바이러스출혈열</v>
          </cell>
        </row>
        <row r="20">
          <cell r="A20" t="str">
            <v>103-018</v>
          </cell>
          <cell r="B20" t="str">
            <v>홍역</v>
          </cell>
        </row>
        <row r="21">
          <cell r="A21" t="str">
            <v>103-019</v>
          </cell>
          <cell r="B21" t="str">
            <v>바이러스 간염</v>
          </cell>
        </row>
        <row r="22">
          <cell r="A22" t="str">
            <v>103-020</v>
          </cell>
          <cell r="B22" t="str">
            <v>인체 면역결핍 바이러스병</v>
          </cell>
        </row>
        <row r="23">
          <cell r="A23" t="str">
            <v>103-021</v>
          </cell>
          <cell r="B23" t="str">
            <v>말라리아</v>
          </cell>
        </row>
        <row r="24">
          <cell r="A24" t="str">
            <v>103-022</v>
          </cell>
          <cell r="B24" t="str">
            <v>리슈만편모충증</v>
          </cell>
        </row>
        <row r="25">
          <cell r="A25" t="str">
            <v>103-023</v>
          </cell>
          <cell r="B25" t="str">
            <v>파동편모충증</v>
          </cell>
        </row>
        <row r="26">
          <cell r="A26" t="str">
            <v>103-024</v>
          </cell>
          <cell r="B26" t="str">
            <v>주혈흡충증</v>
          </cell>
        </row>
        <row r="27">
          <cell r="A27" t="str">
            <v>103-025</v>
          </cell>
          <cell r="B27" t="str">
            <v>나머지 특정 감염성 및 기생충성 질환</v>
          </cell>
        </row>
        <row r="28">
          <cell r="A28" t="str">
            <v>103-026</v>
          </cell>
          <cell r="B28" t="str">
            <v>신생물</v>
          </cell>
        </row>
        <row r="29">
          <cell r="A29" t="str">
            <v>103-027</v>
          </cell>
          <cell r="B29" t="str">
            <v>입술, 구강 및 인두의 악성신생물</v>
          </cell>
        </row>
        <row r="30">
          <cell r="A30" t="str">
            <v>103-028</v>
          </cell>
          <cell r="B30" t="str">
            <v>식도암</v>
          </cell>
        </row>
        <row r="31">
          <cell r="A31" t="str">
            <v>103-029</v>
          </cell>
          <cell r="B31" t="str">
            <v>위암</v>
          </cell>
        </row>
        <row r="32">
          <cell r="A32" t="str">
            <v>103-030</v>
          </cell>
          <cell r="B32" t="str">
            <v>대장암</v>
          </cell>
        </row>
        <row r="33">
          <cell r="A33" t="str">
            <v>103-031</v>
          </cell>
          <cell r="B33" t="str">
            <v>간암</v>
          </cell>
        </row>
        <row r="34">
          <cell r="A34" t="str">
            <v>103-032</v>
          </cell>
          <cell r="B34" t="str">
            <v>췌장암</v>
          </cell>
        </row>
        <row r="35">
          <cell r="A35" t="str">
            <v>103-033</v>
          </cell>
          <cell r="B35" t="str">
            <v>후두암</v>
          </cell>
        </row>
        <row r="36">
          <cell r="A36" t="str">
            <v>103-034</v>
          </cell>
          <cell r="B36" t="str">
            <v>폐암</v>
          </cell>
        </row>
        <row r="37">
          <cell r="A37" t="str">
            <v>103-035</v>
          </cell>
          <cell r="B37" t="str">
            <v>피부암</v>
          </cell>
        </row>
        <row r="38">
          <cell r="A38" t="str">
            <v>103-036</v>
          </cell>
          <cell r="B38" t="str">
            <v>유방암</v>
          </cell>
        </row>
        <row r="39">
          <cell r="A39" t="str">
            <v>103-037</v>
          </cell>
          <cell r="B39" t="str">
            <v>자궁목의 악성신생물</v>
          </cell>
        </row>
        <row r="40">
          <cell r="A40" t="str">
            <v>103-038</v>
          </cell>
          <cell r="B40" t="str">
            <v>기타 및 상세불명 자궁부위의 악성신생물</v>
          </cell>
        </row>
        <row r="41">
          <cell r="A41" t="str">
            <v>103-039</v>
          </cell>
          <cell r="B41" t="str">
            <v>난소의 악성신생물</v>
          </cell>
        </row>
        <row r="42">
          <cell r="A42" t="str">
            <v>103-040</v>
          </cell>
          <cell r="B42" t="str">
            <v>전립샘암</v>
          </cell>
        </row>
        <row r="43">
          <cell r="A43" t="str">
            <v>103-041</v>
          </cell>
          <cell r="B43" t="str">
            <v>방광의 악성신생물</v>
          </cell>
        </row>
        <row r="44">
          <cell r="A44" t="str">
            <v>103-042</v>
          </cell>
          <cell r="B44" t="str">
            <v>뇌암</v>
          </cell>
        </row>
        <row r="45">
          <cell r="A45" t="str">
            <v>103-043</v>
          </cell>
          <cell r="B45" t="str">
            <v>비호지킨 림프종</v>
          </cell>
        </row>
        <row r="46">
          <cell r="A46" t="str">
            <v>103-044</v>
          </cell>
          <cell r="B46" t="str">
            <v>다발성 골수종 및 악성형질세포 신생물</v>
          </cell>
        </row>
        <row r="47">
          <cell r="A47" t="str">
            <v>103-045</v>
          </cell>
          <cell r="B47" t="str">
            <v>백혈병</v>
          </cell>
        </row>
        <row r="48">
          <cell r="A48" t="str">
            <v>103-046</v>
          </cell>
          <cell r="B48" t="str">
            <v>나머지 악성신생물</v>
          </cell>
        </row>
        <row r="49">
          <cell r="A49" t="str">
            <v>103-047</v>
          </cell>
          <cell r="B49" t="str">
            <v>나머지 신생물</v>
          </cell>
        </row>
        <row r="50">
          <cell r="A50" t="str">
            <v>103-048</v>
          </cell>
          <cell r="B50" t="str">
            <v>혈액 및 조혈기관질환과 면역기전을 침범하는 특정장애</v>
          </cell>
        </row>
        <row r="51">
          <cell r="A51" t="str">
            <v>103-049</v>
          </cell>
          <cell r="B51" t="str">
            <v>빈혈</v>
          </cell>
        </row>
        <row r="52">
          <cell r="A52" t="str">
            <v>103-050</v>
          </cell>
          <cell r="B52" t="str">
            <v>나머지 혈액 및 조혈기관질환 과 면역기전을 침범하는 특정장애</v>
          </cell>
        </row>
        <row r="53">
          <cell r="A53" t="str">
            <v>103-051</v>
          </cell>
          <cell r="B53" t="str">
            <v>내분비, 영양 및 대사 질환</v>
          </cell>
        </row>
        <row r="54">
          <cell r="A54" t="str">
            <v>103-052</v>
          </cell>
          <cell r="B54" t="str">
            <v>당뇨병</v>
          </cell>
        </row>
        <row r="55">
          <cell r="A55" t="str">
            <v>103-053</v>
          </cell>
          <cell r="B55" t="str">
            <v>영양실조</v>
          </cell>
        </row>
        <row r="56">
          <cell r="A56" t="str">
            <v>103-054</v>
          </cell>
          <cell r="B56" t="str">
            <v>나머지 내분비, 영양 및 대사 질환</v>
          </cell>
        </row>
        <row r="57">
          <cell r="A57" t="str">
            <v>103-055</v>
          </cell>
          <cell r="B57" t="str">
            <v>정신 및 행동장애</v>
          </cell>
        </row>
        <row r="58">
          <cell r="A58" t="str">
            <v>103-056</v>
          </cell>
          <cell r="B58" t="str">
            <v>정신활성물질 사용에 의한 정신 및 행동장애</v>
          </cell>
        </row>
        <row r="59">
          <cell r="A59" t="str">
            <v>103-057</v>
          </cell>
          <cell r="B59" t="str">
            <v>나머지 정신 및 행동장애</v>
          </cell>
        </row>
        <row r="60">
          <cell r="A60" t="str">
            <v>103-058</v>
          </cell>
          <cell r="B60" t="str">
            <v>신경계통의 질환</v>
          </cell>
        </row>
        <row r="61">
          <cell r="A61" t="str">
            <v>103-059</v>
          </cell>
          <cell r="B61" t="str">
            <v>수막염</v>
          </cell>
        </row>
        <row r="62">
          <cell r="A62" t="str">
            <v>103-060</v>
          </cell>
          <cell r="B62" t="str">
            <v>알쯔하이머병</v>
          </cell>
        </row>
        <row r="63">
          <cell r="A63" t="str">
            <v>103-061</v>
          </cell>
          <cell r="B63" t="str">
            <v>나머지 신경계통 질환</v>
          </cell>
        </row>
        <row r="64">
          <cell r="A64" t="str">
            <v>103-062</v>
          </cell>
          <cell r="B64" t="str">
            <v>눈 및 눈부속기의 질환</v>
          </cell>
        </row>
        <row r="65">
          <cell r="A65" t="str">
            <v>103-063</v>
          </cell>
          <cell r="B65" t="str">
            <v>귀 및 꼭지돌기의 질환</v>
          </cell>
        </row>
        <row r="66">
          <cell r="A66" t="str">
            <v>103-064</v>
          </cell>
          <cell r="B66" t="str">
            <v>순환기계통의 질환</v>
          </cell>
        </row>
        <row r="67">
          <cell r="A67" t="str">
            <v>103-065</v>
          </cell>
          <cell r="B67" t="str">
            <v>급성 류마티스열 및 만성 류마티스 심장 질환</v>
          </cell>
        </row>
        <row r="68">
          <cell r="A68" t="str">
            <v>103-066</v>
          </cell>
          <cell r="B68" t="str">
            <v>고혈압성 질환</v>
          </cell>
        </row>
        <row r="69">
          <cell r="A69" t="str">
            <v>103-067</v>
          </cell>
          <cell r="B69" t="str">
            <v>허혈성 심장 질환</v>
          </cell>
        </row>
        <row r="70">
          <cell r="A70" t="str">
            <v>103-068</v>
          </cell>
          <cell r="B70" t="str">
            <v>기타 심장 질환</v>
          </cell>
        </row>
        <row r="71">
          <cell r="A71" t="str">
            <v>103-069</v>
          </cell>
          <cell r="B71" t="str">
            <v>뇌혈관 질환</v>
          </cell>
        </row>
        <row r="72">
          <cell r="A72" t="str">
            <v>103-070</v>
          </cell>
          <cell r="B72" t="str">
            <v>죽상경화증(동맥경화증)</v>
          </cell>
        </row>
        <row r="73">
          <cell r="A73" t="str">
            <v>103-071</v>
          </cell>
          <cell r="B73" t="str">
            <v>나머지 순환기계통 질환</v>
          </cell>
        </row>
        <row r="74">
          <cell r="A74" t="str">
            <v>103-072</v>
          </cell>
          <cell r="B74" t="str">
            <v>호흡기계통의 질환</v>
          </cell>
        </row>
        <row r="75">
          <cell r="A75" t="str">
            <v>103-073</v>
          </cell>
          <cell r="B75" t="str">
            <v>인플루엔자</v>
          </cell>
        </row>
        <row r="76">
          <cell r="A76" t="str">
            <v>103-074</v>
          </cell>
          <cell r="B76" t="str">
            <v>폐렴</v>
          </cell>
        </row>
        <row r="77">
          <cell r="A77" t="str">
            <v>103-075</v>
          </cell>
          <cell r="B77" t="str">
            <v>기타급성하기도 감염</v>
          </cell>
        </row>
        <row r="78">
          <cell r="A78" t="str">
            <v>103-076</v>
          </cell>
          <cell r="B78" t="str">
            <v>만성하기도질환</v>
          </cell>
        </row>
        <row r="79">
          <cell r="A79" t="str">
            <v>103-077</v>
          </cell>
          <cell r="B79" t="str">
            <v>나머지 호흡기계통 질환</v>
          </cell>
        </row>
        <row r="80">
          <cell r="A80" t="str">
            <v>103-078</v>
          </cell>
          <cell r="B80" t="str">
            <v>소화기계통의 질환</v>
          </cell>
        </row>
        <row r="81">
          <cell r="A81" t="str">
            <v>103-079</v>
          </cell>
          <cell r="B81" t="str">
            <v>위 및 십이지장 궤양</v>
          </cell>
        </row>
        <row r="82">
          <cell r="A82" t="str">
            <v>103-080</v>
          </cell>
          <cell r="B82" t="str">
            <v>간 질환</v>
          </cell>
        </row>
        <row r="83">
          <cell r="A83" t="str">
            <v>103-081</v>
          </cell>
          <cell r="B83" t="str">
            <v>나머지 소화기계통 질환</v>
          </cell>
        </row>
        <row r="84">
          <cell r="A84" t="str">
            <v>103-082</v>
          </cell>
          <cell r="B84" t="str">
            <v>피부 및 피부밑조직의 질환</v>
          </cell>
        </row>
        <row r="85">
          <cell r="A85" t="str">
            <v>103-083</v>
          </cell>
          <cell r="B85" t="str">
            <v>근육골격계통 및 결합 조직의 질환</v>
          </cell>
        </row>
        <row r="86">
          <cell r="A86" t="str">
            <v>103-084</v>
          </cell>
          <cell r="B86" t="str">
            <v>비뇨생식기계통의 질환</v>
          </cell>
        </row>
        <row r="87">
          <cell r="A87" t="str">
            <v>103-085</v>
          </cell>
          <cell r="B87" t="str">
            <v>사구체질환 및 세뇨관-사이질성 질환</v>
          </cell>
        </row>
        <row r="88">
          <cell r="A88" t="str">
            <v>103-086</v>
          </cell>
          <cell r="B88" t="str">
            <v>나머지 비뇨생식기계통 질환</v>
          </cell>
        </row>
        <row r="89">
          <cell r="A89" t="str">
            <v>103-087</v>
          </cell>
          <cell r="B89" t="str">
            <v>임신, 출산 및 산후기</v>
          </cell>
        </row>
        <row r="90">
          <cell r="A90" t="str">
            <v>103-088</v>
          </cell>
          <cell r="B90" t="str">
            <v>유산된 임신</v>
          </cell>
        </row>
        <row r="91">
          <cell r="A91" t="str">
            <v>103-089</v>
          </cell>
          <cell r="B91" t="str">
            <v>기타 직접산과적 사망</v>
          </cell>
        </row>
        <row r="92">
          <cell r="A92" t="str">
            <v>103-090</v>
          </cell>
          <cell r="B92" t="str">
            <v>간접산과적 사망</v>
          </cell>
        </row>
        <row r="93">
          <cell r="A93" t="str">
            <v>103-091</v>
          </cell>
          <cell r="B93" t="str">
            <v>나머지 임신, 출산 및 산후기</v>
          </cell>
        </row>
        <row r="94">
          <cell r="A94" t="str">
            <v>103-092</v>
          </cell>
          <cell r="B94" t="str">
            <v>출생전후기질환</v>
          </cell>
        </row>
        <row r="95">
          <cell r="A95" t="str">
            <v>103-093</v>
          </cell>
          <cell r="B95" t="str">
            <v>선천 기형</v>
          </cell>
        </row>
        <row r="96">
          <cell r="A96" t="str">
            <v>103-094</v>
          </cell>
          <cell r="B96" t="str">
            <v>증상·징후</v>
          </cell>
        </row>
        <row r="97">
          <cell r="A97" t="str">
            <v>103-095</v>
          </cell>
          <cell r="B97" t="str">
            <v>사망의 외인</v>
          </cell>
        </row>
        <row r="98">
          <cell r="A98" t="str">
            <v>103-096</v>
          </cell>
          <cell r="B98" t="str">
            <v>운수사고</v>
          </cell>
        </row>
        <row r="99">
          <cell r="A99" t="str">
            <v>103-097</v>
          </cell>
          <cell r="B99" t="str">
            <v>추락사고</v>
          </cell>
        </row>
        <row r="100">
          <cell r="A100" t="str">
            <v>103-098</v>
          </cell>
          <cell r="B100" t="str">
            <v>익수사고</v>
          </cell>
        </row>
        <row r="101">
          <cell r="A101" t="str">
            <v>103-099</v>
          </cell>
          <cell r="B101" t="str">
            <v>화재사고</v>
          </cell>
        </row>
        <row r="102">
          <cell r="A102" t="str">
            <v>103-100</v>
          </cell>
          <cell r="B102" t="str">
            <v>중독사고</v>
          </cell>
        </row>
        <row r="103">
          <cell r="A103" t="str">
            <v>103-101</v>
          </cell>
          <cell r="B103" t="str">
            <v>자살</v>
          </cell>
        </row>
        <row r="104">
          <cell r="A104" t="str">
            <v>103-102</v>
          </cell>
          <cell r="B104" t="str">
            <v>타살</v>
          </cell>
        </row>
        <row r="105">
          <cell r="A105" t="str">
            <v>103-103</v>
          </cell>
          <cell r="B105" t="str">
            <v>모든 기타 외인</v>
          </cell>
        </row>
        <row r="106">
          <cell r="A106" t="str">
            <v>103-104</v>
          </cell>
          <cell r="B106" t="str">
            <v>암</v>
          </cell>
        </row>
        <row r="107">
          <cell r="A107" t="str">
            <v>103-105</v>
          </cell>
          <cell r="B107" t="str">
            <v>심장질환</v>
          </cell>
        </row>
        <row r="108">
          <cell r="A108" t="str">
            <v>103-106</v>
          </cell>
          <cell r="B108" t="str">
            <v>영아급사</v>
          </cell>
        </row>
        <row r="109">
          <cell r="A109" t="str">
            <v>103-999</v>
          </cell>
          <cell r="B109" t="str">
            <v>미상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연앙"/>
      <sheetName val="08대비09연앙"/>
      <sheetName val="연앙인구"/>
      <sheetName val="시도연앙"/>
      <sheetName val="총사망자"/>
      <sheetName val="요약그림1"/>
      <sheetName val="요약그림2"/>
      <sheetName val="표1"/>
      <sheetName val="그림1"/>
      <sheetName val="그림1-2"/>
      <sheetName val="그림1-3"/>
      <sheetName val="그림1-4"/>
      <sheetName val="그림1-5"/>
      <sheetName val="그림1-1"/>
      <sheetName val="표2"/>
      <sheetName val="표3"/>
      <sheetName val="그림2"/>
      <sheetName val="표4"/>
      <sheetName val="표5"/>
      <sheetName val="표6"/>
      <sheetName val="표7"/>
      <sheetName val="표8"/>
      <sheetName val="표9"/>
      <sheetName val="표9-1"/>
      <sheetName val="표10"/>
      <sheetName val="표11"/>
      <sheetName val="표12"/>
      <sheetName val="표12-1"/>
      <sheetName val="0세순환기"/>
      <sheetName val="표13"/>
      <sheetName val="표14"/>
      <sheetName val="표15"/>
      <sheetName val="표15-1"/>
      <sheetName val="표Influ"/>
      <sheetName val="표21"/>
      <sheetName val="표21-1"/>
      <sheetName val="요약그림3+그림6"/>
      <sheetName val="표22"/>
      <sheetName val="표22-1"/>
      <sheetName val="표23"/>
      <sheetName val="표24"/>
      <sheetName val="표25"/>
      <sheetName val="표26"/>
      <sheetName val="표26-1"/>
      <sheetName val="시도순위"/>
      <sheetName val="시도사인표준화"/>
      <sheetName val="그림8"/>
      <sheetName val="통계표차례"/>
      <sheetName val="통계표1"/>
      <sheetName val="통계표2"/>
      <sheetName val="통계표3"/>
      <sheetName val="통계표4"/>
      <sheetName val="통계표5"/>
      <sheetName val="통계표6"/>
      <sheetName val="oecd가중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연앙"/>
      <sheetName val="08대비09연앙"/>
      <sheetName val="연앙인구"/>
      <sheetName val="시도연앙"/>
      <sheetName val="총사망자"/>
      <sheetName val="요약그림1"/>
      <sheetName val="요약그림2"/>
      <sheetName val="표1"/>
      <sheetName val="그림1"/>
      <sheetName val="그림1-2"/>
      <sheetName val="그림1-3"/>
      <sheetName val="그림1-4"/>
      <sheetName val="그림1-5"/>
      <sheetName val="그림1-1"/>
      <sheetName val="표2"/>
      <sheetName val="표3"/>
      <sheetName val="그림2"/>
      <sheetName val="표4"/>
      <sheetName val="표5"/>
      <sheetName val="표6"/>
      <sheetName val="표7"/>
      <sheetName val="표8"/>
      <sheetName val="표9"/>
      <sheetName val="표9-1"/>
      <sheetName val="표10"/>
      <sheetName val="표11"/>
      <sheetName val="표12"/>
      <sheetName val="표12-1"/>
      <sheetName val="0세순환기"/>
      <sheetName val="표13"/>
      <sheetName val="표14"/>
      <sheetName val="표15"/>
      <sheetName val="표15-1"/>
      <sheetName val="표Influ"/>
      <sheetName val="표21"/>
      <sheetName val="표21-1"/>
      <sheetName val="요약그림3+그림6"/>
      <sheetName val="표22"/>
      <sheetName val="표22-1"/>
      <sheetName val="표23"/>
      <sheetName val="표24"/>
      <sheetName val="표25"/>
      <sheetName val="표26"/>
      <sheetName val="표26-1"/>
      <sheetName val="시도순위"/>
      <sheetName val="시도사인표준화"/>
      <sheetName val="그림8"/>
      <sheetName val="통계표차례"/>
      <sheetName val="통계표1"/>
      <sheetName val="통계표2"/>
      <sheetName val="통계표3"/>
      <sheetName val="통계표4"/>
      <sheetName val="통계표5"/>
      <sheetName val="통계표6"/>
      <sheetName val="oecd가중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1"/>
      <sheetName val="표2"/>
      <sheetName val="표3_표준화"/>
      <sheetName val="표3_표준화 순위"/>
      <sheetName val="표3_사망자수"/>
      <sheetName val="표3_그림"/>
      <sheetName val="시군구별"/>
      <sheetName val="시군구통계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00</v>
          </cell>
          <cell r="F1" t="str">
            <v>전국</v>
          </cell>
        </row>
        <row r="2">
          <cell r="E2" t="str">
            <v>11</v>
          </cell>
          <cell r="F2" t="str">
            <v>서울</v>
          </cell>
        </row>
        <row r="3">
          <cell r="E3" t="str">
            <v>21</v>
          </cell>
          <cell r="F3" t="str">
            <v>부산</v>
          </cell>
        </row>
        <row r="4">
          <cell r="E4" t="str">
            <v>22</v>
          </cell>
          <cell r="F4" t="str">
            <v>대구</v>
          </cell>
        </row>
        <row r="5">
          <cell r="E5" t="str">
            <v>23</v>
          </cell>
          <cell r="F5" t="str">
            <v>인천</v>
          </cell>
        </row>
        <row r="6">
          <cell r="E6" t="str">
            <v>24</v>
          </cell>
          <cell r="F6" t="str">
            <v>광주</v>
          </cell>
        </row>
        <row r="7">
          <cell r="E7" t="str">
            <v>25</v>
          </cell>
          <cell r="F7" t="str">
            <v>대전</v>
          </cell>
        </row>
        <row r="8">
          <cell r="E8" t="str">
            <v>26</v>
          </cell>
          <cell r="F8" t="str">
            <v>울산</v>
          </cell>
        </row>
        <row r="9">
          <cell r="E9" t="str">
            <v>31</v>
          </cell>
          <cell r="F9" t="str">
            <v>경기</v>
          </cell>
        </row>
        <row r="10">
          <cell r="E10" t="str">
            <v>32</v>
          </cell>
          <cell r="F10" t="str">
            <v>강원</v>
          </cell>
        </row>
        <row r="11">
          <cell r="E11" t="str">
            <v>33</v>
          </cell>
          <cell r="F11" t="str">
            <v>충북</v>
          </cell>
        </row>
        <row r="12">
          <cell r="E12" t="str">
            <v>34</v>
          </cell>
          <cell r="F12" t="str">
            <v>충남</v>
          </cell>
        </row>
        <row r="13">
          <cell r="E13" t="str">
            <v>35</v>
          </cell>
          <cell r="F13" t="str">
            <v>전북</v>
          </cell>
        </row>
        <row r="14">
          <cell r="E14" t="str">
            <v>36</v>
          </cell>
          <cell r="F14" t="str">
            <v>전남</v>
          </cell>
        </row>
        <row r="15">
          <cell r="E15" t="str">
            <v>37</v>
          </cell>
          <cell r="F15" t="str">
            <v>경북</v>
          </cell>
        </row>
        <row r="16">
          <cell r="E16" t="str">
            <v>38</v>
          </cell>
          <cell r="F16" t="str">
            <v>경남</v>
          </cell>
        </row>
        <row r="17">
          <cell r="E17" t="str">
            <v>39</v>
          </cell>
          <cell r="F17" t="str">
            <v>제주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요약1"/>
      <sheetName val="표1"/>
      <sheetName val="표2,그림1"/>
      <sheetName val="표3,그림2"/>
      <sheetName val="표4"/>
      <sheetName val="그림3"/>
      <sheetName val="표5"/>
      <sheetName val="요약3, 그림4"/>
      <sheetName val="표6"/>
      <sheetName val="표7"/>
      <sheetName val="그림5"/>
      <sheetName val="표8"/>
      <sheetName val="표9"/>
      <sheetName val="표10,그림6"/>
      <sheetName val="표11"/>
      <sheetName val="그림7"/>
      <sheetName val="표12"/>
      <sheetName val="표13"/>
      <sheetName val="표14"/>
      <sheetName val="그림8"/>
      <sheetName val="그림9"/>
      <sheetName val="그림10"/>
      <sheetName val="그림11"/>
      <sheetName val="그림12"/>
      <sheetName val="그림13"/>
      <sheetName val="그림14"/>
      <sheetName val="그림1516"/>
      <sheetName val="표18"/>
      <sheetName val="표21"/>
      <sheetName val="표22"/>
      <sheetName val="그림17,요약10"/>
      <sheetName val="참고1"/>
      <sheetName val="코드표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W2" t="str">
            <v>2015년</v>
          </cell>
          <cell r="X2" t="str">
            <v>2005년</v>
          </cell>
        </row>
        <row r="3">
          <cell r="V3" t="str">
            <v>나머지 사인</v>
          </cell>
          <cell r="W3">
            <v>162.00000000000006</v>
          </cell>
          <cell r="X3">
            <v>148.09999999999997</v>
          </cell>
        </row>
        <row r="4">
          <cell r="V4" t="str">
            <v>고혈압성 질환</v>
          </cell>
          <cell r="W4">
            <v>9.9</v>
          </cell>
          <cell r="X4">
            <v>9.3000000000000007</v>
          </cell>
        </row>
        <row r="5">
          <cell r="V5" t="str">
            <v>운수 사고</v>
          </cell>
          <cell r="W5">
            <v>10.9</v>
          </cell>
          <cell r="X5">
            <v>16.3</v>
          </cell>
        </row>
        <row r="6">
          <cell r="V6" t="str">
            <v>간 질환</v>
          </cell>
          <cell r="W6">
            <v>13.4</v>
          </cell>
          <cell r="X6">
            <v>17.2</v>
          </cell>
        </row>
        <row r="7">
          <cell r="V7" t="str">
            <v>만성하기도질환</v>
          </cell>
          <cell r="W7">
            <v>14.8</v>
          </cell>
          <cell r="X7">
            <v>15.5</v>
          </cell>
        </row>
        <row r="8">
          <cell r="V8" t="str">
            <v>당뇨</v>
          </cell>
          <cell r="W8">
            <v>20.7</v>
          </cell>
          <cell r="X8">
            <v>24.2</v>
          </cell>
        </row>
        <row r="9">
          <cell r="V9" t="str">
            <v>자살</v>
          </cell>
          <cell r="W9">
            <v>26.5</v>
          </cell>
          <cell r="X9">
            <v>24.7</v>
          </cell>
        </row>
        <row r="10">
          <cell r="V10" t="str">
            <v>폐렴</v>
          </cell>
          <cell r="W10">
            <v>28.9</v>
          </cell>
          <cell r="X10">
            <v>8.5</v>
          </cell>
        </row>
        <row r="11">
          <cell r="V11" t="str">
            <v>뇌혈관 질환</v>
          </cell>
          <cell r="W11">
            <v>48</v>
          </cell>
          <cell r="X11">
            <v>64.099999999999994</v>
          </cell>
        </row>
        <row r="12">
          <cell r="V12" t="str">
            <v>심장 질환</v>
          </cell>
          <cell r="W12">
            <v>55.6</v>
          </cell>
          <cell r="X12">
            <v>39.299999999999997</v>
          </cell>
        </row>
        <row r="13">
          <cell r="V13" t="str">
            <v>암</v>
          </cell>
          <cell r="W13">
            <v>150.80000000000001</v>
          </cell>
          <cell r="X13">
            <v>133.80000000000001</v>
          </cell>
        </row>
      </sheetData>
      <sheetData sheetId="5">
        <row r="5">
          <cell r="C5" t="str">
            <v>악성신생물</v>
          </cell>
        </row>
      </sheetData>
      <sheetData sheetId="6" refreshError="1"/>
      <sheetData sheetId="7">
        <row r="1">
          <cell r="C1" t="str">
            <v>2006년</v>
          </cell>
        </row>
      </sheetData>
      <sheetData sheetId="8" refreshError="1"/>
      <sheetData sheetId="9" refreshError="1"/>
      <sheetData sheetId="10">
        <row r="1">
          <cell r="C1" t="str">
            <v>2006년</v>
          </cell>
        </row>
      </sheetData>
      <sheetData sheetId="11" refreshError="1"/>
      <sheetData sheetId="12" refreshError="1"/>
      <sheetData sheetId="13">
        <row r="39">
          <cell r="E39" t="str">
            <v>심장 질환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C3" t="str">
            <v>자살자 수</v>
          </cell>
        </row>
      </sheetData>
      <sheetData sheetId="20" refreshError="1"/>
      <sheetData sheetId="21" refreshError="1"/>
      <sheetData sheetId="22">
        <row r="3">
          <cell r="L3" t="str">
            <v>사망자 수</v>
          </cell>
        </row>
      </sheetData>
      <sheetData sheetId="23">
        <row r="2">
          <cell r="AA2" t="str">
            <v>슬로베니아('15)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noFill/>
        </a:ln>
      </a:spPr>
      <a:bodyPr wrap="square" lIns="0" rIns="0" anchor="ctr" anchorCtr="1">
        <a:noAutofit/>
      </a:bodyPr>
      <a:lstStyle>
        <a:defPPr algn="l">
          <a:defRPr sz="1100" b="1">
            <a:latin typeface="+mj-ea"/>
            <a:ea typeface="+mj-ea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Y153"/>
  <sheetViews>
    <sheetView zoomScale="85" zoomScaleNormal="85" workbookViewId="0">
      <selection activeCell="R40" sqref="R40"/>
    </sheetView>
  </sheetViews>
  <sheetFormatPr defaultRowHeight="16.5"/>
  <cols>
    <col min="3" max="3" width="9.875" bestFit="1" customWidth="1"/>
  </cols>
  <sheetData>
    <row r="1" spans="1:25" s="2" customFormat="1">
      <c r="A1" s="1"/>
    </row>
    <row r="2" spans="1:25">
      <c r="A2" s="1" t="s">
        <v>217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25">
      <c r="A3" s="4" t="s">
        <v>0</v>
      </c>
      <c r="B3" s="5" t="s">
        <v>77</v>
      </c>
      <c r="C3" s="5" t="s">
        <v>78</v>
      </c>
      <c r="D3" s="3"/>
      <c r="E3" s="3"/>
      <c r="F3" s="3"/>
      <c r="G3" s="3"/>
      <c r="H3" s="3"/>
      <c r="I3" s="3"/>
      <c r="J3" s="3"/>
      <c r="K3" s="3"/>
    </row>
    <row r="4" spans="1:25">
      <c r="A4" s="6" t="s">
        <v>1</v>
      </c>
      <c r="B4" s="7">
        <v>254563</v>
      </c>
      <c r="C4" s="8">
        <v>637.83620526207164</v>
      </c>
      <c r="D4" s="83">
        <f>B4/1000</f>
        <v>254.56299999999999</v>
      </c>
      <c r="E4" s="3"/>
      <c r="F4" s="3"/>
      <c r="G4" s="3"/>
      <c r="H4" s="3"/>
      <c r="I4" s="3"/>
      <c r="J4" s="3"/>
      <c r="K4" s="3"/>
    </row>
    <row r="5" spans="1:25">
      <c r="A5" s="6"/>
      <c r="B5" s="7">
        <v>236445</v>
      </c>
      <c r="C5" s="8">
        <v>585.17363133296487</v>
      </c>
      <c r="D5" s="83">
        <f t="shared" ref="D5:D43" si="0">B5/1000</f>
        <v>236.44499999999999</v>
      </c>
      <c r="E5" s="3"/>
      <c r="F5" s="3"/>
      <c r="G5" s="3"/>
      <c r="H5" s="3"/>
      <c r="I5" s="3"/>
      <c r="J5" s="3"/>
      <c r="K5" s="3"/>
    </row>
    <row r="6" spans="1:25">
      <c r="A6" s="6" t="s">
        <v>2</v>
      </c>
      <c r="B6" s="7">
        <v>240418</v>
      </c>
      <c r="C6" s="8">
        <v>589.1768570620842</v>
      </c>
      <c r="D6" s="83">
        <f t="shared" si="0"/>
        <v>240.41800000000001</v>
      </c>
      <c r="E6" s="3"/>
      <c r="F6" s="3"/>
      <c r="G6" s="3"/>
      <c r="H6" s="3"/>
      <c r="I6" s="3"/>
      <c r="J6" s="3"/>
      <c r="K6" s="3"/>
    </row>
    <row r="7" spans="1:25">
      <c r="A7" s="6"/>
      <c r="B7" s="7">
        <v>239256</v>
      </c>
      <c r="C7" s="8">
        <v>580.52577404285773</v>
      </c>
      <c r="D7" s="83">
        <f t="shared" si="0"/>
        <v>239.256</v>
      </c>
      <c r="E7" s="3"/>
      <c r="F7" s="3"/>
      <c r="G7" s="3"/>
      <c r="H7" s="3"/>
      <c r="I7" s="3"/>
      <c r="J7" s="3"/>
      <c r="K7" s="3"/>
    </row>
    <row r="8" spans="1:25">
      <c r="A8" s="6"/>
      <c r="B8" s="7">
        <v>243504</v>
      </c>
      <c r="C8" s="8">
        <v>585.04111678310028</v>
      </c>
      <c r="D8" s="83">
        <f t="shared" si="0"/>
        <v>243.50399999999999</v>
      </c>
      <c r="E8" s="3"/>
      <c r="F8" s="3"/>
      <c r="G8" s="3"/>
      <c r="H8" s="3"/>
      <c r="I8" s="3"/>
      <c r="J8" s="3"/>
      <c r="K8" s="3"/>
    </row>
    <row r="9" spans="1:25">
      <c r="A9" s="6"/>
      <c r="B9" s="7">
        <v>235779</v>
      </c>
      <c r="C9" s="8">
        <v>560.9612296299465</v>
      </c>
      <c r="D9" s="83">
        <f t="shared" si="0"/>
        <v>235.779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>
      <c r="A10" s="6"/>
      <c r="B10" s="7">
        <v>236818</v>
      </c>
      <c r="C10" s="8">
        <v>557.8877900601658</v>
      </c>
      <c r="D10" s="83">
        <f t="shared" si="0"/>
        <v>236.81800000000001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>
      <c r="A11" s="6" t="s">
        <v>3</v>
      </c>
      <c r="B11" s="7">
        <v>241616</v>
      </c>
      <c r="C11" s="8">
        <v>563.61101257513451</v>
      </c>
      <c r="D11" s="83">
        <f t="shared" si="0"/>
        <v>241.61600000000001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>
      <c r="A12" s="6"/>
      <c r="B12" s="7">
        <v>242270</v>
      </c>
      <c r="C12" s="8">
        <v>559.57052921463071</v>
      </c>
      <c r="D12" s="83">
        <f t="shared" si="0"/>
        <v>242.27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>
      <c r="A13" s="6"/>
      <c r="B13" s="7">
        <v>236162</v>
      </c>
      <c r="C13" s="8">
        <v>539.82400368730316</v>
      </c>
      <c r="D13" s="83">
        <f t="shared" si="0"/>
        <v>236.16200000000001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>
      <c r="A14" s="58"/>
      <c r="B14" s="59">
        <v>234257</v>
      </c>
      <c r="C14" s="60">
        <v>523.45410438489148</v>
      </c>
      <c r="D14" s="83">
        <f t="shared" si="0"/>
        <v>234.25700000000001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>
      <c r="A15" s="6"/>
      <c r="B15" s="7">
        <v>242439</v>
      </c>
      <c r="C15" s="8">
        <v>536.26594122559436</v>
      </c>
      <c r="D15" s="83">
        <f t="shared" si="0"/>
        <v>242.43899999999999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>
      <c r="A16" s="6" t="s">
        <v>4</v>
      </c>
      <c r="B16" s="7">
        <v>242838</v>
      </c>
      <c r="C16" s="8">
        <v>532.10557426154946</v>
      </c>
      <c r="D16" s="83">
        <f t="shared" si="0"/>
        <v>242.83799999999999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6"/>
      <c r="B17" s="7">
        <v>241149</v>
      </c>
      <c r="C17" s="8">
        <v>523.529707720391</v>
      </c>
      <c r="D17" s="83">
        <f t="shared" si="0"/>
        <v>241.149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>
      <c r="A18" s="6"/>
      <c r="B18" s="7">
        <v>244693</v>
      </c>
      <c r="C18" s="8">
        <v>526.50273143208483</v>
      </c>
      <c r="D18" s="83">
        <f t="shared" si="0"/>
        <v>244.69300000000001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>
      <c r="A19" s="6"/>
      <c r="B19" s="7">
        <v>245825</v>
      </c>
      <c r="C19" s="8">
        <v>524.8451992223346</v>
      </c>
      <c r="D19" s="83">
        <f t="shared" si="0"/>
        <v>245.82499999999999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6"/>
      <c r="B20" s="7">
        <v>247734</v>
      </c>
      <c r="C20" s="8">
        <v>525.26720149424261</v>
      </c>
      <c r="D20" s="83">
        <f t="shared" si="0"/>
        <v>247.73400000000001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>
      <c r="A21" s="6" t="s">
        <v>5</v>
      </c>
      <c r="B21" s="7">
        <v>248740</v>
      </c>
      <c r="C21" s="8">
        <v>523.28730541055381</v>
      </c>
      <c r="D21" s="83">
        <f t="shared" si="0"/>
        <v>248.74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>
      <c r="A22" s="6"/>
      <c r="B22" s="7">
        <v>243813</v>
      </c>
      <c r="C22" s="8">
        <v>509.24818391843849</v>
      </c>
      <c r="D22" s="83">
        <f t="shared" si="0"/>
        <v>243.81299999999999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6"/>
      <c r="B23" s="7">
        <v>247524</v>
      </c>
      <c r="C23" s="8">
        <v>514.32762770038812</v>
      </c>
      <c r="D23" s="83">
        <f t="shared" si="0"/>
        <v>247.524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>
      <c r="A24" s="6"/>
      <c r="B24" s="7">
        <v>246463</v>
      </c>
      <c r="C24" s="8">
        <v>510.18678734357616</v>
      </c>
      <c r="D24" s="83">
        <f t="shared" si="0"/>
        <v>246.46299999999999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>
      <c r="A25" s="6"/>
      <c r="B25" s="7">
        <v>246220</v>
      </c>
      <c r="C25" s="8">
        <v>507.82387425602735</v>
      </c>
      <c r="D25" s="83">
        <f t="shared" si="0"/>
        <v>246.22</v>
      </c>
      <c r="E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>
      <c r="A26" s="6" t="s">
        <v>6</v>
      </c>
      <c r="B26" s="7">
        <v>245874</v>
      </c>
      <c r="C26" s="8">
        <v>505.05063472875395</v>
      </c>
      <c r="D26" s="83">
        <f t="shared" si="0"/>
        <v>245.874</v>
      </c>
      <c r="E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>
      <c r="A27" s="6"/>
      <c r="B27" s="7">
        <v>244162</v>
      </c>
      <c r="C27" s="8">
        <v>499.44129860301484</v>
      </c>
      <c r="D27" s="83">
        <f t="shared" si="0"/>
        <v>244.16200000000001</v>
      </c>
      <c r="E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>
      <c r="A28" s="6"/>
      <c r="B28" s="7">
        <v>246482</v>
      </c>
      <c r="C28" s="8">
        <v>501.68985655680251</v>
      </c>
      <c r="D28" s="83">
        <f t="shared" si="0"/>
        <v>246.482</v>
      </c>
      <c r="E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>
      <c r="A29" s="6"/>
      <c r="B29" s="7">
        <v>246113</v>
      </c>
      <c r="C29" s="8">
        <v>498.15758729985879</v>
      </c>
      <c r="D29" s="83">
        <f t="shared" si="0"/>
        <v>246.113</v>
      </c>
      <c r="E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58"/>
      <c r="B30" s="59">
        <v>246942</v>
      </c>
      <c r="C30" s="60">
        <v>497.29789034144721</v>
      </c>
      <c r="D30" s="83">
        <f t="shared" si="0"/>
        <v>246.94200000000001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>
      <c r="A31" s="6" t="s">
        <v>7</v>
      </c>
      <c r="B31" s="7">
        <v>255405</v>
      </c>
      <c r="C31" s="8">
        <v>512.04082838203999</v>
      </c>
      <c r="D31" s="83">
        <f t="shared" si="0"/>
        <v>255.405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>
      <c r="A32" s="6"/>
      <c r="B32" s="7">
        <v>257396</v>
      </c>
      <c r="C32" s="8">
        <v>513.64681927994718</v>
      </c>
      <c r="D32" s="83">
        <f t="shared" si="0"/>
        <v>257.39600000000002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>
      <c r="A33" s="6"/>
      <c r="B33" s="7">
        <v>267221</v>
      </c>
      <c r="C33" s="8">
        <v>530.77619948601182</v>
      </c>
      <c r="D33" s="83">
        <f t="shared" si="0"/>
        <v>267.221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>
      <c r="A34" s="6"/>
      <c r="B34" s="7">
        <v>266257</v>
      </c>
      <c r="C34" s="8">
        <v>526.6268229474656</v>
      </c>
      <c r="D34" s="83">
        <f t="shared" si="0"/>
        <v>266.25700000000001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>
      <c r="A35" s="9"/>
      <c r="B35" s="7">
        <v>267692</v>
      </c>
      <c r="C35" s="8">
        <v>527.33519849178811</v>
      </c>
      <c r="D35" s="83">
        <f t="shared" si="0"/>
        <v>267.69200000000001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>
      <c r="A36" s="9" t="s">
        <v>8</v>
      </c>
      <c r="B36" s="7">
        <v>275895</v>
      </c>
      <c r="C36" s="8">
        <v>541.48320295140581</v>
      </c>
      <c r="D36" s="83">
        <f t="shared" si="0"/>
        <v>275.89499999999998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>
      <c r="A37" s="9"/>
      <c r="B37" s="7">
        <v>280827</v>
      </c>
      <c r="C37" s="8">
        <v>549.42413199357827</v>
      </c>
      <c r="D37" s="83">
        <f t="shared" si="0"/>
        <v>280.827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>
      <c r="A38" s="9"/>
      <c r="B38" s="7">
        <v>285534</v>
      </c>
      <c r="C38" s="8">
        <v>557.34935830669042</v>
      </c>
      <c r="D38" s="83">
        <f t="shared" si="0"/>
        <v>285.53399999999999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>
      <c r="A39" s="9"/>
      <c r="B39" s="7">
        <v>298820</v>
      </c>
      <c r="C39" s="8">
        <v>582.48368141226388</v>
      </c>
      <c r="D39" s="83">
        <f t="shared" si="0"/>
        <v>298.82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>
      <c r="A40" s="9"/>
      <c r="B40" s="7">
        <v>295110</v>
      </c>
      <c r="C40" s="8">
        <v>574.84380765622177</v>
      </c>
      <c r="D40" s="83">
        <f t="shared" si="0"/>
        <v>295.11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>
      <c r="A41" s="9" t="s">
        <v>123</v>
      </c>
      <c r="B41" s="61">
        <v>304948</v>
      </c>
      <c r="C41" s="62">
        <v>593.87030297749766</v>
      </c>
      <c r="D41" s="83">
        <f t="shared" si="0"/>
        <v>304.94799999999998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7.25" thickBot="1">
      <c r="A42" s="9"/>
      <c r="B42" s="61">
        <v>317680</v>
      </c>
      <c r="C42" s="62">
        <v>618.85811735774973</v>
      </c>
      <c r="D42" s="83">
        <f t="shared" si="0"/>
        <v>317.68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8" thickTop="1" thickBot="1">
      <c r="A43" s="63" t="s">
        <v>124</v>
      </c>
      <c r="B43" s="64">
        <v>372939</v>
      </c>
      <c r="C43" s="65">
        <v>727.55596539891872</v>
      </c>
      <c r="D43" s="83">
        <f t="shared" si="0"/>
        <v>372.93900000000002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7.25" thickTop="1"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0:20"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0:20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0:20"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0:20"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0:20"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9" spans="10:20">
      <c r="J59" s="3"/>
      <c r="K59" s="3"/>
      <c r="L59" s="3"/>
      <c r="M59" s="3"/>
      <c r="N59" s="3"/>
      <c r="O59" s="3"/>
      <c r="P59" s="3"/>
    </row>
    <row r="60" spans="10:20">
      <c r="J60" s="3"/>
      <c r="K60" s="3"/>
      <c r="L60" s="3"/>
      <c r="M60" s="3"/>
      <c r="N60" s="3"/>
      <c r="O60" s="3"/>
      <c r="P60" s="3"/>
    </row>
    <row r="61" spans="10:20">
      <c r="J61" s="3"/>
      <c r="K61" s="3"/>
      <c r="L61" s="3"/>
      <c r="M61" s="3"/>
      <c r="N61" s="3"/>
      <c r="O61" s="3"/>
      <c r="P61" s="3"/>
    </row>
    <row r="62" spans="10:20">
      <c r="J62" s="3"/>
      <c r="K62" s="3"/>
      <c r="L62" s="3"/>
      <c r="M62" s="3"/>
      <c r="N62" s="3"/>
      <c r="O62" s="3"/>
      <c r="P62" s="3"/>
    </row>
    <row r="63" spans="10:20">
      <c r="J63" s="3"/>
      <c r="K63" s="3"/>
      <c r="L63" s="3"/>
      <c r="M63" s="3"/>
      <c r="N63" s="3"/>
      <c r="O63" s="3"/>
      <c r="P63" s="3"/>
    </row>
    <row r="64" spans="10:20">
      <c r="J64" s="3"/>
      <c r="K64" s="3"/>
      <c r="L64" s="3"/>
      <c r="M64" s="3"/>
      <c r="N64" s="3"/>
      <c r="O64" s="3"/>
      <c r="P64" s="3"/>
    </row>
    <row r="65" spans="10:16">
      <c r="J65" s="3"/>
      <c r="K65" s="3"/>
      <c r="L65" s="3"/>
      <c r="M65" s="3"/>
      <c r="N65" s="3"/>
      <c r="O65" s="3"/>
      <c r="P65" s="3"/>
    </row>
    <row r="66" spans="10:16">
      <c r="J66" s="3"/>
      <c r="K66" s="3"/>
      <c r="L66" s="3"/>
      <c r="M66" s="3"/>
      <c r="N66" s="3"/>
      <c r="O66" s="3"/>
      <c r="P66" s="3"/>
    </row>
    <row r="67" spans="10:16">
      <c r="J67" s="3"/>
      <c r="K67" s="3"/>
      <c r="L67" s="3"/>
      <c r="M67" s="3"/>
      <c r="N67" s="3"/>
      <c r="O67" s="3"/>
      <c r="P67" s="3"/>
    </row>
    <row r="68" spans="10:16">
      <c r="J68" s="3"/>
      <c r="K68" s="3"/>
      <c r="L68" s="3"/>
      <c r="M68" s="3"/>
      <c r="N68" s="3"/>
      <c r="O68" s="3"/>
      <c r="P68" s="3"/>
    </row>
    <row r="69" spans="10:16">
      <c r="J69" s="3"/>
      <c r="K69" s="3"/>
      <c r="L69" s="3"/>
      <c r="M69" s="3"/>
      <c r="N69" s="3"/>
      <c r="O69" s="3"/>
      <c r="P69" s="3"/>
    </row>
    <row r="70" spans="10:16">
      <c r="J70" s="3"/>
      <c r="K70" s="3"/>
      <c r="L70" s="3"/>
      <c r="M70" s="3"/>
      <c r="N70" s="3"/>
      <c r="O70" s="3"/>
      <c r="P70" s="3"/>
    </row>
    <row r="71" spans="10:16">
      <c r="J71" s="3"/>
      <c r="K71" s="3"/>
      <c r="L71" s="3"/>
      <c r="M71" s="3"/>
      <c r="N71" s="3"/>
      <c r="O71" s="3"/>
      <c r="P71" s="3"/>
    </row>
    <row r="72" spans="10:16">
      <c r="J72" s="3"/>
      <c r="K72" s="3"/>
      <c r="L72" s="3"/>
      <c r="M72" s="3"/>
      <c r="N72" s="3"/>
      <c r="O72" s="3"/>
      <c r="P72" s="3"/>
    </row>
    <row r="73" spans="10:16">
      <c r="J73" s="3"/>
      <c r="K73" s="3"/>
      <c r="L73" s="3"/>
      <c r="M73" s="3"/>
      <c r="N73" s="3"/>
      <c r="O73" s="3"/>
      <c r="P73" s="3"/>
    </row>
    <row r="74" spans="10:16">
      <c r="J74" s="3"/>
      <c r="K74" s="3"/>
      <c r="L74" s="3"/>
      <c r="M74" s="3"/>
      <c r="N74" s="3"/>
      <c r="O74" s="3"/>
      <c r="P74" s="3"/>
    </row>
    <row r="75" spans="10:16">
      <c r="J75" s="3"/>
      <c r="K75" s="3"/>
      <c r="L75" s="3"/>
      <c r="M75" s="3"/>
      <c r="N75" s="3"/>
      <c r="O75" s="3"/>
      <c r="P75" s="3"/>
    </row>
    <row r="108" spans="1:6">
      <c r="A108" s="3"/>
      <c r="B108" s="3"/>
      <c r="C108" s="3"/>
      <c r="D108" s="3"/>
      <c r="E108" s="3"/>
      <c r="F108" s="3"/>
    </row>
    <row r="109" spans="1:6">
      <c r="A109" s="3"/>
      <c r="B109" s="3"/>
      <c r="C109" s="3"/>
      <c r="D109" s="3"/>
      <c r="E109" s="3"/>
      <c r="F109" s="3"/>
    </row>
    <row r="110" spans="1:6">
      <c r="A110" s="3"/>
      <c r="B110" s="3"/>
      <c r="C110" s="3"/>
      <c r="D110" s="3"/>
      <c r="E110" s="3"/>
      <c r="F110" s="3"/>
    </row>
    <row r="111" spans="1:6">
      <c r="A111" s="3"/>
      <c r="B111" s="3"/>
      <c r="C111" s="3"/>
      <c r="D111" s="3"/>
      <c r="E111" s="3"/>
      <c r="F111" s="3"/>
    </row>
    <row r="112" spans="1:6">
      <c r="A112" s="3"/>
      <c r="B112" s="3"/>
      <c r="C112" s="3"/>
      <c r="D112" s="3"/>
      <c r="E112" s="3"/>
      <c r="F112" s="3"/>
    </row>
    <row r="113" spans="1:6">
      <c r="A113" s="3"/>
      <c r="B113" s="3"/>
      <c r="C113" s="3"/>
      <c r="D113" s="3"/>
      <c r="E113" s="3"/>
      <c r="F113" s="3"/>
    </row>
    <row r="114" spans="1:6">
      <c r="A114" s="3"/>
      <c r="B114" s="3"/>
      <c r="C114" s="3"/>
      <c r="D114" s="3"/>
      <c r="E114" s="3"/>
      <c r="F114" s="3"/>
    </row>
    <row r="115" spans="1:6">
      <c r="A115" s="3"/>
      <c r="B115" s="3"/>
      <c r="C115" s="3"/>
      <c r="D115" s="3"/>
      <c r="E115" s="3"/>
      <c r="F115" s="3"/>
    </row>
    <row r="116" spans="1:6">
      <c r="A116" s="3"/>
      <c r="B116" s="3"/>
      <c r="C116" s="3"/>
      <c r="D116" s="3"/>
      <c r="E116" s="3"/>
      <c r="F116" s="3"/>
    </row>
    <row r="117" spans="1:6">
      <c r="A117" s="3"/>
      <c r="B117" s="3"/>
      <c r="C117" s="3"/>
      <c r="D117" s="3"/>
      <c r="E117" s="3"/>
      <c r="F117" s="3"/>
    </row>
    <row r="118" spans="1:6">
      <c r="A118" s="3"/>
      <c r="B118" s="3"/>
      <c r="C118" s="3"/>
      <c r="D118" s="3"/>
      <c r="E118" s="3"/>
      <c r="F118" s="3"/>
    </row>
    <row r="119" spans="1:6">
      <c r="A119" s="3"/>
      <c r="B119" s="3"/>
      <c r="C119" s="3"/>
      <c r="D119" s="3"/>
      <c r="E119" s="3"/>
      <c r="F119" s="3"/>
    </row>
    <row r="138" spans="1:1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</sheetData>
  <phoneticPr fontId="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</sheetPr>
  <dimension ref="A1:I18"/>
  <sheetViews>
    <sheetView zoomScaleNormal="100" workbookViewId="0">
      <selection activeCell="F40" sqref="F40"/>
    </sheetView>
  </sheetViews>
  <sheetFormatPr defaultColWidth="9" defaultRowHeight="14.25" customHeight="1"/>
  <cols>
    <col min="1" max="1" width="6.25" style="12" bestFit="1" customWidth="1"/>
    <col min="2" max="2" width="8.625" style="12" customWidth="1"/>
    <col min="3" max="3" width="5.875" style="12" bestFit="1" customWidth="1"/>
    <col min="4" max="4" width="16.75" style="12" bestFit="1" customWidth="1"/>
    <col min="5" max="5" width="19.75" style="12" bestFit="1" customWidth="1"/>
    <col min="6" max="6" width="18" style="37" bestFit="1" customWidth="1"/>
    <col min="7" max="8" width="9" style="18" customWidth="1"/>
    <col min="9" max="9" width="9" style="23" customWidth="1"/>
    <col min="10" max="16" width="6.75" style="12" customWidth="1"/>
    <col min="17" max="16384" width="9" style="12"/>
  </cols>
  <sheetData>
    <row r="1" spans="1:5" ht="14.25" customHeight="1">
      <c r="A1" s="175" t="s">
        <v>225</v>
      </c>
    </row>
    <row r="2" spans="1:5" ht="14.25" customHeight="1">
      <c r="A2" s="175"/>
    </row>
    <row r="3" spans="1:5" ht="14.25" customHeight="1">
      <c r="B3" s="214"/>
      <c r="C3" s="215" t="s">
        <v>203</v>
      </c>
      <c r="D3" s="216" t="s">
        <v>204</v>
      </c>
      <c r="E3"/>
    </row>
    <row r="4" spans="1:5" ht="14.25" customHeight="1">
      <c r="B4" s="217" t="s">
        <v>185</v>
      </c>
      <c r="C4" s="218">
        <v>8.9655474070839425</v>
      </c>
      <c r="D4" s="219">
        <v>9.5128790560598624</v>
      </c>
      <c r="E4"/>
    </row>
    <row r="5" spans="1:5" ht="14.25" customHeight="1">
      <c r="B5" s="217" t="s">
        <v>7</v>
      </c>
      <c r="C5" s="220">
        <v>9.1620233969809615</v>
      </c>
      <c r="D5" s="221">
        <v>9.6986784451411374</v>
      </c>
      <c r="E5"/>
    </row>
    <row r="6" spans="1:5" ht="14.25" customHeight="1">
      <c r="B6" s="217" t="s">
        <v>186</v>
      </c>
      <c r="C6" s="220">
        <v>9.0598010828876916</v>
      </c>
      <c r="D6" s="221">
        <v>8.0813749448339074</v>
      </c>
      <c r="E6"/>
    </row>
    <row r="7" spans="1:5" ht="14.25" customHeight="1">
      <c r="B7" s="217" t="s">
        <v>187</v>
      </c>
      <c r="C7" s="220">
        <v>9.1130607371494836</v>
      </c>
      <c r="D7" s="221">
        <v>8.6487496613659882</v>
      </c>
      <c r="E7"/>
    </row>
    <row r="8" spans="1:5" ht="14.25" customHeight="1">
      <c r="B8" s="217" t="s">
        <v>188</v>
      </c>
      <c r="C8" s="220">
        <v>8.9123683666580771</v>
      </c>
      <c r="D8" s="221">
        <v>7.6135990150339099</v>
      </c>
      <c r="E8"/>
    </row>
    <row r="9" spans="1:5" ht="14.25" customHeight="1">
      <c r="B9" s="217" t="s">
        <v>189</v>
      </c>
      <c r="C9" s="220">
        <v>8.9080352329537895</v>
      </c>
      <c r="D9" s="221">
        <v>7.0502026680184633</v>
      </c>
      <c r="E9"/>
    </row>
    <row r="10" spans="1:5" ht="14.25" customHeight="1">
      <c r="B10" s="217" t="s">
        <v>8</v>
      </c>
      <c r="C10" s="220">
        <v>9.3892808601805964</v>
      </c>
      <c r="D10" s="221">
        <v>6.8521926026888691</v>
      </c>
      <c r="E10"/>
    </row>
    <row r="11" spans="1:5" ht="14.25" customHeight="1">
      <c r="B11" s="217" t="s">
        <v>190</v>
      </c>
      <c r="C11" s="220">
        <v>9.3381383627833099</v>
      </c>
      <c r="D11" s="221">
        <v>6.6151446039053585</v>
      </c>
      <c r="E11"/>
    </row>
    <row r="12" spans="1:5" ht="14.25" customHeight="1">
      <c r="B12" s="217" t="s">
        <v>191</v>
      </c>
      <c r="C12" s="220">
        <v>9.4416036133331289</v>
      </c>
      <c r="D12" s="221">
        <v>7.0561175751450209</v>
      </c>
      <c r="E12"/>
    </row>
    <row r="13" spans="1:5" ht="14.25" customHeight="1">
      <c r="B13" s="217" t="s">
        <v>192</v>
      </c>
      <c r="C13" s="220">
        <v>9.6353123926462114</v>
      </c>
      <c r="D13" s="221">
        <v>6.2821448933749462</v>
      </c>
      <c r="E13"/>
    </row>
    <row r="14" spans="1:5" ht="14.25" customHeight="1">
      <c r="B14" s="217" t="s">
        <v>193</v>
      </c>
      <c r="C14" s="220">
        <v>9.2038121079449962</v>
      </c>
      <c r="D14" s="221">
        <v>6.4008358046641067</v>
      </c>
      <c r="E14"/>
    </row>
    <row r="15" spans="1:5" ht="14.25" customHeight="1">
      <c r="B15" s="217" t="s">
        <v>123</v>
      </c>
      <c r="C15" s="220">
        <v>10.109201381075431</v>
      </c>
      <c r="D15" s="221">
        <v>6.1241448309449806</v>
      </c>
      <c r="E15"/>
    </row>
    <row r="16" spans="1:5" ht="14.25" customHeight="1" thickBot="1">
      <c r="B16" s="217" t="s">
        <v>194</v>
      </c>
      <c r="C16" s="220">
        <v>9.6487164922970727</v>
      </c>
      <c r="D16" s="221">
        <v>6.092247144246536</v>
      </c>
      <c r="E16"/>
    </row>
    <row r="17" spans="2:5" ht="14.25" customHeight="1" thickTop="1" thickBot="1">
      <c r="B17" s="222" t="s">
        <v>180</v>
      </c>
      <c r="C17" s="223">
        <v>9.8655558067735782</v>
      </c>
      <c r="D17" s="224">
        <v>5.6497933710104347</v>
      </c>
      <c r="E17"/>
    </row>
    <row r="18" spans="2:5" ht="14.25" customHeight="1" thickTop="1"/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"/>
  <sheetViews>
    <sheetView zoomScaleNormal="100" workbookViewId="0">
      <selection activeCell="L29" sqref="L29"/>
    </sheetView>
  </sheetViews>
  <sheetFormatPr defaultRowHeight="16.5"/>
  <cols>
    <col min="2" max="2" width="11.625" bestFit="1" customWidth="1"/>
    <col min="3" max="3" width="15.875" bestFit="1" customWidth="1"/>
    <col min="4" max="4" width="13" bestFit="1" customWidth="1"/>
  </cols>
  <sheetData>
    <row r="1" spans="1:5">
      <c r="A1" t="s">
        <v>226</v>
      </c>
    </row>
    <row r="3" spans="1:5">
      <c r="A3" s="225"/>
      <c r="B3" s="226" t="s">
        <v>76</v>
      </c>
      <c r="C3" s="226" t="s">
        <v>75</v>
      </c>
      <c r="D3" s="226" t="s">
        <v>205</v>
      </c>
      <c r="E3" s="227" t="s">
        <v>74</v>
      </c>
    </row>
    <row r="4" spans="1:5">
      <c r="A4" s="228" t="s">
        <v>187</v>
      </c>
      <c r="B4" s="229">
        <v>2.047856499564324</v>
      </c>
      <c r="C4" s="229">
        <v>7.2459558781868614</v>
      </c>
      <c r="D4" s="229">
        <v>6.6460987852009978</v>
      </c>
      <c r="E4" s="230">
        <v>15.939911162952182</v>
      </c>
    </row>
    <row r="5" spans="1:5">
      <c r="A5" s="228" t="s">
        <v>188</v>
      </c>
      <c r="B5" s="229">
        <v>1.9363534467284196</v>
      </c>
      <c r="C5" s="229">
        <v>6.5685697615782246</v>
      </c>
      <c r="D5" s="229">
        <v>8.5405252124344386</v>
      </c>
      <c r="E5" s="230">
        <v>17.045448420741081</v>
      </c>
    </row>
    <row r="6" spans="1:5">
      <c r="A6" s="228" t="s">
        <v>189</v>
      </c>
      <c r="B6" s="229">
        <v>1.6764126455647224</v>
      </c>
      <c r="C6" s="229">
        <v>6.573665097825474</v>
      </c>
      <c r="D6" s="229">
        <v>8.6657335227252794</v>
      </c>
      <c r="E6" s="230">
        <v>16.915811266115476</v>
      </c>
    </row>
    <row r="7" spans="1:5">
      <c r="A7" s="228" t="s">
        <v>8</v>
      </c>
      <c r="B7" s="229">
        <v>1.7035735339959777</v>
      </c>
      <c r="C7" s="229">
        <v>6.9830813755272914</v>
      </c>
      <c r="D7" s="229">
        <v>9.8799414402485617</v>
      </c>
      <c r="E7" s="230">
        <v>18.566596349771832</v>
      </c>
    </row>
    <row r="8" spans="1:5">
      <c r="A8" s="228" t="s">
        <v>190</v>
      </c>
      <c r="B8" s="229">
        <v>1.420383082208398</v>
      </c>
      <c r="C8" s="229">
        <v>7.0725686531451224</v>
      </c>
      <c r="D8" s="229">
        <v>9.4359608891062017</v>
      </c>
      <c r="E8" s="230">
        <v>17.928912624459723</v>
      </c>
    </row>
    <row r="9" spans="1:5">
      <c r="A9" s="228" t="s">
        <v>191</v>
      </c>
      <c r="B9" s="229">
        <v>1.1985000245165476</v>
      </c>
      <c r="C9" s="229">
        <v>7.1402493317288789</v>
      </c>
      <c r="D9" s="229">
        <v>9.7968593209259822</v>
      </c>
      <c r="E9" s="230">
        <v>18.135608677171408</v>
      </c>
    </row>
    <row r="10" spans="1:5">
      <c r="A10" s="228" t="s">
        <v>97</v>
      </c>
      <c r="B10" s="229">
        <v>1.296274072650158</v>
      </c>
      <c r="C10" s="229">
        <v>5.6860623607827225</v>
      </c>
      <c r="D10" s="229">
        <v>12.001743556852665</v>
      </c>
      <c r="E10" s="230">
        <v>18.984079990285547</v>
      </c>
    </row>
    <row r="11" spans="1:5">
      <c r="A11" s="228" t="s">
        <v>98</v>
      </c>
      <c r="B11" s="229">
        <v>1.1356238008321551</v>
      </c>
      <c r="C11" s="229">
        <v>5.9021271295393314</v>
      </c>
      <c r="D11" s="229">
        <v>13.136615630895461</v>
      </c>
      <c r="E11" s="230">
        <v>20.174366561266947</v>
      </c>
    </row>
    <row r="12" spans="1:5">
      <c r="A12" s="228" t="s">
        <v>93</v>
      </c>
      <c r="B12" s="229">
        <v>0.80040103402465845</v>
      </c>
      <c r="C12" s="229">
        <v>5.254214087101043</v>
      </c>
      <c r="D12" s="229">
        <v>14.66817661380469</v>
      </c>
      <c r="E12" s="230">
        <v>20.722791734930389</v>
      </c>
    </row>
    <row r="13" spans="1:5">
      <c r="A13" s="222" t="s">
        <v>94</v>
      </c>
      <c r="B13" s="231">
        <v>0.61558538493153148</v>
      </c>
      <c r="C13" s="231">
        <v>3.9779283418676812</v>
      </c>
      <c r="D13" s="231">
        <v>15.570803739739654</v>
      </c>
      <c r="E13" s="232">
        <v>20.164317466538868</v>
      </c>
    </row>
    <row r="14" spans="1:5">
      <c r="A14" s="222" t="s">
        <v>124</v>
      </c>
      <c r="B14" s="233">
        <v>0.79985720402949723</v>
      </c>
      <c r="C14" s="233">
        <v>4.1007313240731786</v>
      </c>
      <c r="D14" s="233">
        <v>22.676927169850916</v>
      </c>
      <c r="E14" s="234">
        <v>27.57751569795359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988A9-6515-4BCE-BF36-3D0310DE6BA4}">
  <dimension ref="A1:L24"/>
  <sheetViews>
    <sheetView zoomScale="145" zoomScaleNormal="145" workbookViewId="0">
      <selection activeCell="E56" sqref="E56"/>
    </sheetView>
  </sheetViews>
  <sheetFormatPr defaultRowHeight="16.5"/>
  <cols>
    <col min="2" max="2" width="11.625" bestFit="1" customWidth="1"/>
    <col min="3" max="3" width="15.875" bestFit="1" customWidth="1"/>
    <col min="4" max="4" width="13" bestFit="1" customWidth="1"/>
  </cols>
  <sheetData>
    <row r="1" spans="1:12">
      <c r="A1" s="1" t="s">
        <v>227</v>
      </c>
    </row>
    <row r="3" spans="1:12">
      <c r="A3" s="48"/>
      <c r="B3" s="48"/>
      <c r="C3" s="48"/>
      <c r="D3" s="236" t="s">
        <v>125</v>
      </c>
      <c r="E3" s="236" t="s">
        <v>29</v>
      </c>
      <c r="F3" s="48"/>
      <c r="G3" s="48"/>
      <c r="H3" s="48"/>
      <c r="I3" s="48"/>
      <c r="J3" s="48"/>
      <c r="K3" s="48"/>
      <c r="L3" s="48"/>
    </row>
    <row r="4" spans="1:12">
      <c r="A4" s="48"/>
      <c r="B4" s="48"/>
      <c r="C4" s="48"/>
      <c r="D4" s="236" t="s">
        <v>207</v>
      </c>
      <c r="E4" s="236" t="s">
        <v>125</v>
      </c>
      <c r="F4" s="48" t="s">
        <v>208</v>
      </c>
      <c r="G4" s="48" t="s">
        <v>24</v>
      </c>
      <c r="H4" s="48" t="s">
        <v>209</v>
      </c>
      <c r="I4" s="48" t="s">
        <v>25</v>
      </c>
      <c r="J4" s="48" t="s">
        <v>26</v>
      </c>
      <c r="K4" s="48" t="s">
        <v>27</v>
      </c>
      <c r="L4" s="48" t="s">
        <v>210</v>
      </c>
    </row>
    <row r="5" spans="1:12">
      <c r="A5" s="237" t="s">
        <v>125</v>
      </c>
      <c r="B5" s="237">
        <v>2021</v>
      </c>
      <c r="C5" s="237"/>
      <c r="D5" s="238">
        <v>5030</v>
      </c>
      <c r="E5" s="239">
        <v>9.7987167284987446</v>
      </c>
      <c r="F5" s="240">
        <v>7.8378433808171666E-2</v>
      </c>
      <c r="G5" s="240">
        <v>0.44423456829062535</v>
      </c>
      <c r="H5" s="240">
        <v>0.95676096670392108</v>
      </c>
      <c r="I5" s="240">
        <v>3.067347656871271</v>
      </c>
      <c r="J5" s="240">
        <v>11.512160846399649</v>
      </c>
      <c r="K5" s="240">
        <v>36.671956013254722</v>
      </c>
      <c r="L5" s="240">
        <v>124.03270923969532</v>
      </c>
    </row>
    <row r="6" spans="1:12">
      <c r="A6" s="48"/>
      <c r="B6" s="48">
        <v>2022</v>
      </c>
      <c r="C6" s="48"/>
      <c r="D6" s="241">
        <v>31280</v>
      </c>
      <c r="E6" s="242">
        <v>61.023252053762619</v>
      </c>
      <c r="F6" s="243">
        <v>0.7200520913946642</v>
      </c>
      <c r="G6" s="243">
        <v>1.4165427631279044</v>
      </c>
      <c r="H6" s="243">
        <v>3.6473093990853065</v>
      </c>
      <c r="I6" s="243">
        <v>10.867344524592571</v>
      </c>
      <c r="J6" s="243">
        <v>39.580255675728452</v>
      </c>
      <c r="K6" s="243">
        <v>172.09527597401515</v>
      </c>
      <c r="L6" s="243">
        <v>945.95475570091855</v>
      </c>
    </row>
    <row r="7" spans="1:12">
      <c r="A7" s="48"/>
      <c r="B7" s="244" t="s">
        <v>211</v>
      </c>
      <c r="C7" s="245" t="s">
        <v>212</v>
      </c>
      <c r="D7" s="246">
        <v>26250</v>
      </c>
      <c r="E7" s="247">
        <v>51.224535325263872</v>
      </c>
      <c r="F7" s="248">
        <v>0.64167365758649253</v>
      </c>
      <c r="G7" s="248">
        <v>0.97230819483727904</v>
      </c>
      <c r="H7" s="248">
        <v>2.6905484323813855</v>
      </c>
      <c r="I7" s="248">
        <v>7.7999968677213003</v>
      </c>
      <c r="J7" s="248">
        <v>28.068094829328803</v>
      </c>
      <c r="K7" s="248">
        <v>135.42331996076044</v>
      </c>
      <c r="L7" s="248">
        <v>821.9220464612232</v>
      </c>
    </row>
    <row r="8" spans="1:12">
      <c r="A8" s="48"/>
      <c r="B8" s="249"/>
      <c r="C8" s="250" t="s">
        <v>213</v>
      </c>
      <c r="D8" s="251">
        <v>521.868787276342</v>
      </c>
      <c r="E8" s="251">
        <v>522.76779444273154</v>
      </c>
      <c r="F8" s="252">
        <v>818.68650138756948</v>
      </c>
      <c r="G8" s="252">
        <v>218.87270019949901</v>
      </c>
      <c r="H8" s="252">
        <v>281.21427671223148</v>
      </c>
      <c r="I8" s="252">
        <v>254.29125551674127</v>
      </c>
      <c r="J8" s="252">
        <v>243.81256658785227</v>
      </c>
      <c r="K8" s="252">
        <v>369.28305627279059</v>
      </c>
      <c r="L8" s="252">
        <v>662.66555935083613</v>
      </c>
    </row>
    <row r="9" spans="1:12">
      <c r="A9" s="237" t="s">
        <v>11</v>
      </c>
      <c r="B9" s="237">
        <v>2021</v>
      </c>
      <c r="C9" s="237"/>
      <c r="D9" s="238">
        <v>2659</v>
      </c>
      <c r="E9" s="239">
        <v>10.391142291745917</v>
      </c>
      <c r="F9" s="240">
        <v>0.11319968014801488</v>
      </c>
      <c r="G9" s="240">
        <v>0.54543745160139723</v>
      </c>
      <c r="H9" s="240">
        <v>1.1834731119739463</v>
      </c>
      <c r="I9" s="240">
        <v>4.4320105792788658</v>
      </c>
      <c r="J9" s="240">
        <v>16.334829554221017</v>
      </c>
      <c r="K9" s="240">
        <v>52.143866434541067</v>
      </c>
      <c r="L9" s="240">
        <v>143.68069908904081</v>
      </c>
    </row>
    <row r="10" spans="1:12">
      <c r="A10" s="48"/>
      <c r="B10" s="48">
        <v>2022</v>
      </c>
      <c r="C10" s="48"/>
      <c r="D10" s="241">
        <v>14793</v>
      </c>
      <c r="E10" s="242">
        <v>57.920813129438073</v>
      </c>
      <c r="F10" s="243">
        <v>0.79138608678391731</v>
      </c>
      <c r="G10" s="243">
        <v>1.6606695615730385</v>
      </c>
      <c r="H10" s="243">
        <v>4.0329247980512903</v>
      </c>
      <c r="I10" s="243">
        <v>14.689566480540902</v>
      </c>
      <c r="J10" s="243">
        <v>55.635373884806278</v>
      </c>
      <c r="K10" s="243">
        <v>235.9021925837296</v>
      </c>
      <c r="L10" s="243">
        <v>1062.5474291303394</v>
      </c>
    </row>
    <row r="11" spans="1:12">
      <c r="A11" s="48"/>
      <c r="B11" s="244" t="s">
        <v>211</v>
      </c>
      <c r="C11" s="245" t="s">
        <v>212</v>
      </c>
      <c r="D11" s="246">
        <v>12134</v>
      </c>
      <c r="E11" s="247">
        <v>47.529670837692159</v>
      </c>
      <c r="F11" s="248">
        <v>0.67818640663590246</v>
      </c>
      <c r="G11" s="248">
        <v>1.1152321099716413</v>
      </c>
      <c r="H11" s="248">
        <v>2.849451686077344</v>
      </c>
      <c r="I11" s="248">
        <v>10.257555901262037</v>
      </c>
      <c r="J11" s="248">
        <v>39.300544330585261</v>
      </c>
      <c r="K11" s="248">
        <v>183.75832614918852</v>
      </c>
      <c r="L11" s="248">
        <v>918.86673004129864</v>
      </c>
    </row>
    <row r="12" spans="1:12">
      <c r="A12" s="250"/>
      <c r="B12" s="249"/>
      <c r="C12" s="250" t="s">
        <v>213</v>
      </c>
      <c r="D12" s="251">
        <v>456.33696878525762</v>
      </c>
      <c r="E12" s="251">
        <v>457.40563937274538</v>
      </c>
      <c r="F12" s="252">
        <v>599.10629230501002</v>
      </c>
      <c r="G12" s="252">
        <v>204.465627854731</v>
      </c>
      <c r="H12" s="252">
        <v>240.770293574703</v>
      </c>
      <c r="I12" s="252">
        <v>231.44249585548255</v>
      </c>
      <c r="J12" s="252">
        <v>240.59353787643144</v>
      </c>
      <c r="K12" s="252">
        <v>352.40640695463196</v>
      </c>
      <c r="L12" s="252">
        <v>639.51994656698105</v>
      </c>
    </row>
    <row r="13" spans="1:12">
      <c r="A13" s="48" t="s">
        <v>12</v>
      </c>
      <c r="B13" s="237">
        <v>2021</v>
      </c>
      <c r="C13" s="48"/>
      <c r="D13" s="241">
        <v>2371</v>
      </c>
      <c r="E13" s="242">
        <v>9.2098591483917875</v>
      </c>
      <c r="F13" s="243">
        <v>9.0623675761537931E-3</v>
      </c>
      <c r="G13" s="243">
        <v>0.33641751738246373</v>
      </c>
      <c r="H13" s="243">
        <v>0.7228043913108444</v>
      </c>
      <c r="I13" s="243">
        <v>1.6776838511114656</v>
      </c>
      <c r="J13" s="243">
        <v>6.8893992358460565</v>
      </c>
      <c r="K13" s="243">
        <v>23.929686439190668</v>
      </c>
      <c r="L13" s="243">
        <v>114.09904735110464</v>
      </c>
    </row>
    <row r="14" spans="1:12">
      <c r="A14" s="48"/>
      <c r="B14" s="48">
        <v>2022</v>
      </c>
      <c r="C14" s="48"/>
      <c r="D14" s="241">
        <v>16487</v>
      </c>
      <c r="E14" s="242">
        <v>64.104090703769572</v>
      </c>
      <c r="F14" s="243">
        <v>0.13994034920927695</v>
      </c>
      <c r="G14" s="243">
        <v>1.1549780803889715</v>
      </c>
      <c r="H14" s="243">
        <v>3.2498507965787384</v>
      </c>
      <c r="I14" s="243">
        <v>6.9697804495532019</v>
      </c>
      <c r="J14" s="243">
        <v>24.142988340428616</v>
      </c>
      <c r="K14" s="243">
        <v>118.86997277036932</v>
      </c>
      <c r="L14" s="243">
        <v>885.48823593615748</v>
      </c>
    </row>
    <row r="15" spans="1:12">
      <c r="A15" s="48"/>
      <c r="B15" s="244" t="s">
        <v>211</v>
      </c>
      <c r="C15" s="245" t="s">
        <v>212</v>
      </c>
      <c r="D15" s="246">
        <v>14116</v>
      </c>
      <c r="E15" s="247">
        <v>54.894231555377786</v>
      </c>
      <c r="F15" s="248">
        <v>0.13087798163312314</v>
      </c>
      <c r="G15" s="248">
        <v>0.81856056300650781</v>
      </c>
      <c r="H15" s="248">
        <v>2.5270464052678943</v>
      </c>
      <c r="I15" s="248">
        <v>5.2920965984417361</v>
      </c>
      <c r="J15" s="248">
        <v>17.253589104582559</v>
      </c>
      <c r="K15" s="248">
        <v>94.94028633117864</v>
      </c>
      <c r="L15" s="248">
        <v>771.38918858505281</v>
      </c>
    </row>
    <row r="16" spans="1:12">
      <c r="A16" s="250"/>
      <c r="B16" s="249"/>
      <c r="C16" s="250" t="s">
        <v>213</v>
      </c>
      <c r="D16" s="251">
        <v>595.36060733867566</v>
      </c>
      <c r="E16" s="251">
        <v>596.03768820898142</v>
      </c>
      <c r="F16" s="252">
        <v>1444.1919347600524</v>
      </c>
      <c r="G16" s="252">
        <v>243.31686690259625</v>
      </c>
      <c r="H16" s="252">
        <v>349.61691373857877</v>
      </c>
      <c r="I16" s="252">
        <v>315.44063531014632</v>
      </c>
      <c r="J16" s="252">
        <v>250.43677269871156</v>
      </c>
      <c r="K16" s="252">
        <v>396.74688831563998</v>
      </c>
      <c r="L16" s="252">
        <v>676.06978891886831</v>
      </c>
    </row>
    <row r="17" spans="1:12">
      <c r="A17" s="48"/>
      <c r="B17" s="48" t="s">
        <v>214</v>
      </c>
      <c r="C17" s="48">
        <v>2021</v>
      </c>
      <c r="D17" s="253">
        <v>1.1214677351328552</v>
      </c>
      <c r="E17" s="253">
        <v>1.1282628891844022</v>
      </c>
      <c r="F17" s="253">
        <v>12.491181713472114</v>
      </c>
      <c r="G17" s="253">
        <v>1.6213110894023528</v>
      </c>
      <c r="H17" s="253">
        <v>1.6373352544630431</v>
      </c>
      <c r="I17" s="253">
        <v>2.6417436016581184</v>
      </c>
      <c r="J17" s="253">
        <v>2.3710092847036188</v>
      </c>
      <c r="K17" s="253">
        <v>2.1790451190009259</v>
      </c>
      <c r="L17" s="253">
        <v>1.2592629160777107</v>
      </c>
    </row>
    <row r="18" spans="1:12">
      <c r="A18" s="48"/>
      <c r="B18" s="48"/>
      <c r="C18" s="48">
        <v>2022</v>
      </c>
      <c r="D18" s="253">
        <v>0.89725238066355306</v>
      </c>
      <c r="E18" s="253">
        <v>0.90354316695786319</v>
      </c>
      <c r="F18" s="253">
        <v>5.6551672998930504</v>
      </c>
      <c r="G18" s="253">
        <v>1.437836431505056</v>
      </c>
      <c r="H18" s="253">
        <v>1.2409569086362144</v>
      </c>
      <c r="I18" s="253">
        <v>2.1076082075845846</v>
      </c>
      <c r="J18" s="253">
        <v>2.304411247701351</v>
      </c>
      <c r="K18" s="253">
        <v>1.9845398050140117</v>
      </c>
      <c r="L18" s="253">
        <v>1.1999565731180959</v>
      </c>
    </row>
    <row r="22" spans="1:12">
      <c r="C22" s="48" t="s">
        <v>102</v>
      </c>
      <c r="D22" t="s">
        <v>103</v>
      </c>
      <c r="E22" s="48" t="s">
        <v>53</v>
      </c>
      <c r="F22" s="48" t="s">
        <v>54</v>
      </c>
      <c r="G22" s="48" t="s">
        <v>10</v>
      </c>
    </row>
    <row r="23" spans="1:12">
      <c r="B23" s="10" t="s">
        <v>158</v>
      </c>
      <c r="C23" s="254">
        <v>8.3499005964214716E-3</v>
      </c>
      <c r="D23" s="254">
        <v>6.7594433399602388E-2</v>
      </c>
      <c r="E23" s="255">
        <v>0.15745526838966203</v>
      </c>
      <c r="F23" s="255">
        <v>0.26779324055666004</v>
      </c>
      <c r="G23" s="255">
        <v>0.49880715705765405</v>
      </c>
    </row>
    <row r="24" spans="1:12">
      <c r="B24" s="10" t="s">
        <v>215</v>
      </c>
      <c r="C24" s="254">
        <v>6.4266530246834637E-3</v>
      </c>
      <c r="D24" s="254">
        <v>3.9103465916357591E-2</v>
      </c>
      <c r="E24" s="255">
        <v>9.1507865455940654E-2</v>
      </c>
      <c r="F24" s="255">
        <v>0.20648420514132243</v>
      </c>
      <c r="G24" s="255">
        <v>0.65647781046169584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X19"/>
  <sheetViews>
    <sheetView tabSelected="1" topLeftCell="A2" zoomScale="85" zoomScaleNormal="85" workbookViewId="0">
      <selection activeCell="U45" sqref="U45"/>
    </sheetView>
  </sheetViews>
  <sheetFormatPr defaultRowHeight="16.5"/>
  <cols>
    <col min="5" max="5" width="11.375" bestFit="1" customWidth="1"/>
    <col min="19" max="24" width="9.375" bestFit="1" customWidth="1"/>
  </cols>
  <sheetData>
    <row r="1" spans="1:24" ht="18.75">
      <c r="A1" s="235" t="s">
        <v>218</v>
      </c>
    </row>
    <row r="6" spans="1:24">
      <c r="R6" s="84"/>
      <c r="S6" s="85" t="s">
        <v>125</v>
      </c>
      <c r="T6" s="86"/>
      <c r="U6" s="256" t="s">
        <v>126</v>
      </c>
      <c r="V6" s="257"/>
      <c r="W6" s="258" t="s">
        <v>127</v>
      </c>
      <c r="X6" s="257"/>
    </row>
    <row r="7" spans="1:24">
      <c r="R7" s="87"/>
      <c r="S7" s="88" t="s">
        <v>128</v>
      </c>
      <c r="T7" s="89" t="s">
        <v>129</v>
      </c>
      <c r="U7" s="88" t="s">
        <v>128</v>
      </c>
      <c r="V7" s="89" t="s">
        <v>129</v>
      </c>
      <c r="W7" s="88" t="s">
        <v>128</v>
      </c>
      <c r="X7" s="89" t="s">
        <v>129</v>
      </c>
    </row>
    <row r="8" spans="1:24">
      <c r="Q8" t="s">
        <v>130</v>
      </c>
      <c r="R8" s="84" t="s">
        <v>47</v>
      </c>
      <c r="S8" s="90">
        <v>267221</v>
      </c>
      <c r="T8" s="91">
        <v>372939</v>
      </c>
      <c r="U8" s="90">
        <v>147372</v>
      </c>
      <c r="V8" s="92">
        <v>196465</v>
      </c>
      <c r="W8" s="91">
        <v>119849</v>
      </c>
      <c r="X8" s="92">
        <v>176474</v>
      </c>
    </row>
    <row r="9" spans="1:24">
      <c r="R9" s="93" t="s">
        <v>102</v>
      </c>
      <c r="S9" s="94">
        <v>12737</v>
      </c>
      <c r="T9" s="95">
        <v>8929</v>
      </c>
      <c r="U9" s="94">
        <v>8202</v>
      </c>
      <c r="V9" s="96">
        <v>5608</v>
      </c>
      <c r="W9" s="95">
        <v>4535</v>
      </c>
      <c r="X9" s="96">
        <v>3321</v>
      </c>
    </row>
    <row r="10" spans="1:24">
      <c r="R10" s="93" t="s">
        <v>103</v>
      </c>
      <c r="S10" s="94">
        <v>45115</v>
      </c>
      <c r="T10" s="95">
        <v>37880</v>
      </c>
      <c r="U10" s="94">
        <v>33168</v>
      </c>
      <c r="V10" s="96">
        <v>26528</v>
      </c>
      <c r="W10" s="95">
        <v>11947</v>
      </c>
      <c r="X10" s="96">
        <v>11352</v>
      </c>
    </row>
    <row r="11" spans="1:24">
      <c r="R11" s="93" t="s">
        <v>104</v>
      </c>
      <c r="S11" s="94">
        <v>111133</v>
      </c>
      <c r="T11" s="95">
        <v>125619</v>
      </c>
      <c r="U11" s="94">
        <v>70578</v>
      </c>
      <c r="V11" s="96">
        <v>84319</v>
      </c>
      <c r="W11" s="95">
        <v>40555</v>
      </c>
      <c r="X11" s="96">
        <v>41300</v>
      </c>
    </row>
    <row r="12" spans="1:24">
      <c r="R12" s="87" t="s">
        <v>105</v>
      </c>
      <c r="S12" s="97">
        <v>98187</v>
      </c>
      <c r="T12" s="98">
        <v>200493</v>
      </c>
      <c r="U12" s="97">
        <v>35395</v>
      </c>
      <c r="V12" s="99">
        <v>80008</v>
      </c>
      <c r="W12" s="98">
        <v>62792</v>
      </c>
      <c r="X12" s="99">
        <v>120485</v>
      </c>
    </row>
    <row r="13" spans="1:24">
      <c r="R13" s="87" t="s">
        <v>106</v>
      </c>
      <c r="S13" s="100">
        <v>49</v>
      </c>
      <c r="T13" s="101">
        <v>18</v>
      </c>
      <c r="U13" s="100">
        <v>29</v>
      </c>
      <c r="V13" s="102">
        <v>2</v>
      </c>
      <c r="W13" s="101">
        <v>20</v>
      </c>
      <c r="X13" s="102">
        <v>16</v>
      </c>
    </row>
    <row r="14" spans="1:24">
      <c r="S14" s="103"/>
      <c r="T14" s="103"/>
      <c r="U14" s="103"/>
      <c r="V14" s="103"/>
      <c r="W14" s="103"/>
      <c r="X14" s="103"/>
    </row>
    <row r="15" spans="1:24">
      <c r="Q15" t="s">
        <v>131</v>
      </c>
      <c r="R15" s="84" t="s">
        <v>102</v>
      </c>
      <c r="S15" s="104">
        <v>4.7664667073321336E-2</v>
      </c>
      <c r="T15" s="105">
        <v>2.3942253290752644E-2</v>
      </c>
      <c r="U15" s="104">
        <v>5.5655076948131259E-2</v>
      </c>
      <c r="V15" s="106">
        <v>2.8544524470007382E-2</v>
      </c>
      <c r="W15" s="105">
        <v>3.7839281095378353E-2</v>
      </c>
      <c r="X15" s="106">
        <v>1.881863617303399E-2</v>
      </c>
    </row>
    <row r="16" spans="1:24">
      <c r="R16" s="93" t="s">
        <v>103</v>
      </c>
      <c r="S16" s="107">
        <v>0.16883029402629285</v>
      </c>
      <c r="T16" s="108">
        <v>0.10157157068582262</v>
      </c>
      <c r="U16" s="107">
        <v>0.22506310561029233</v>
      </c>
      <c r="V16" s="109">
        <v>0.13502659506782377</v>
      </c>
      <c r="W16" s="108">
        <v>9.9683768742334103E-2</v>
      </c>
      <c r="X16" s="109">
        <v>6.4326756349377248E-2</v>
      </c>
    </row>
    <row r="17" spans="18:24">
      <c r="R17" s="93" t="s">
        <v>104</v>
      </c>
      <c r="S17" s="107">
        <v>0.41588423065552482</v>
      </c>
      <c r="T17" s="108">
        <v>0.33683524651484559</v>
      </c>
      <c r="U17" s="107">
        <v>0.47891051217327579</v>
      </c>
      <c r="V17" s="109">
        <v>0.42918077011172473</v>
      </c>
      <c r="W17" s="108">
        <v>0.33838413336782119</v>
      </c>
      <c r="X17" s="109">
        <v>0.23402880877636364</v>
      </c>
    </row>
    <row r="18" spans="18:24">
      <c r="R18" s="87" t="s">
        <v>105</v>
      </c>
      <c r="S18" s="110">
        <v>0.36743743942279983</v>
      </c>
      <c r="T18" s="111">
        <v>0.53760266424267777</v>
      </c>
      <c r="U18" s="110">
        <v>0.24017452433298048</v>
      </c>
      <c r="V18" s="112">
        <v>0.40723793042017664</v>
      </c>
      <c r="W18" s="111">
        <v>0.52392594014134453</v>
      </c>
      <c r="X18" s="112">
        <v>0.68273513378741346</v>
      </c>
    </row>
    <row r="19" spans="18:24">
      <c r="R19" s="113" t="s">
        <v>106</v>
      </c>
      <c r="S19" s="114">
        <v>1.833688220611404E-4</v>
      </c>
      <c r="T19" s="115">
        <v>4.8265265901394063E-5</v>
      </c>
      <c r="U19" s="114">
        <v>1.9678093532014222E-4</v>
      </c>
      <c r="V19" s="116">
        <v>1.0179930267477668E-5</v>
      </c>
      <c r="W19" s="115">
        <v>1.6687665312184498E-4</v>
      </c>
      <c r="X19" s="116">
        <v>9.0664913811666308E-5</v>
      </c>
    </row>
  </sheetData>
  <mergeCells count="2">
    <mergeCell ref="U6:V6"/>
    <mergeCell ref="W6:X6"/>
  </mergeCells>
  <phoneticPr fontId="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AV44"/>
  <sheetViews>
    <sheetView showGridLines="0" zoomScale="130" zoomScaleNormal="130" workbookViewId="0">
      <pane xSplit="1" ySplit="1" topLeftCell="B2" activePane="bottomRight" state="frozen"/>
      <selection activeCell="I30" sqref="I30"/>
      <selection pane="topRight" activeCell="I30" sqref="I30"/>
      <selection pane="bottomLeft" activeCell="I30" sqref="I30"/>
      <selection pane="bottomRight" activeCell="G16" sqref="G16"/>
    </sheetView>
  </sheetViews>
  <sheetFormatPr defaultColWidth="9" defaultRowHeight="16.5"/>
  <cols>
    <col min="1" max="1" width="9" style="47"/>
    <col min="2" max="2" width="9.375" style="47" bestFit="1" customWidth="1"/>
    <col min="3" max="5" width="6.875" style="47" bestFit="1" customWidth="1"/>
    <col min="6" max="6" width="9.125" style="46" bestFit="1" customWidth="1"/>
    <col min="7" max="8" width="11.75" style="46" customWidth="1"/>
    <col min="9" max="15" width="9.125" style="46" bestFit="1" customWidth="1"/>
    <col min="16" max="28" width="9" style="46"/>
    <col min="29" max="48" width="9" style="45"/>
    <col min="49" max="238" width="9" style="46"/>
    <col min="239" max="241" width="6.375" style="46" bestFit="1" customWidth="1"/>
    <col min="242" max="242" width="5.5" style="46" bestFit="1" customWidth="1"/>
    <col min="243" max="494" width="9" style="46"/>
    <col min="495" max="497" width="6.375" style="46" bestFit="1" customWidth="1"/>
    <col min="498" max="498" width="5.5" style="46" bestFit="1" customWidth="1"/>
    <col min="499" max="750" width="9" style="46"/>
    <col min="751" max="753" width="6.375" style="46" bestFit="1" customWidth="1"/>
    <col min="754" max="754" width="5.5" style="46" bestFit="1" customWidth="1"/>
    <col min="755" max="1006" width="9" style="46"/>
    <col min="1007" max="1009" width="6.375" style="46" bestFit="1" customWidth="1"/>
    <col min="1010" max="1010" width="5.5" style="46" bestFit="1" customWidth="1"/>
    <col min="1011" max="1262" width="9" style="46"/>
    <col min="1263" max="1265" width="6.375" style="46" bestFit="1" customWidth="1"/>
    <col min="1266" max="1266" width="5.5" style="46" bestFit="1" customWidth="1"/>
    <col min="1267" max="1518" width="9" style="46"/>
    <col min="1519" max="1521" width="6.375" style="46" bestFit="1" customWidth="1"/>
    <col min="1522" max="1522" width="5.5" style="46" bestFit="1" customWidth="1"/>
    <col min="1523" max="1774" width="9" style="46"/>
    <col min="1775" max="1777" width="6.375" style="46" bestFit="1" customWidth="1"/>
    <col min="1778" max="1778" width="5.5" style="46" bestFit="1" customWidth="1"/>
    <col min="1779" max="2030" width="9" style="46"/>
    <col min="2031" max="2033" width="6.375" style="46" bestFit="1" customWidth="1"/>
    <col min="2034" max="2034" width="5.5" style="46" bestFit="1" customWidth="1"/>
    <col min="2035" max="2286" width="9" style="46"/>
    <col min="2287" max="2289" width="6.375" style="46" bestFit="1" customWidth="1"/>
    <col min="2290" max="2290" width="5.5" style="46" bestFit="1" customWidth="1"/>
    <col min="2291" max="2542" width="9" style="46"/>
    <col min="2543" max="2545" width="6.375" style="46" bestFit="1" customWidth="1"/>
    <col min="2546" max="2546" width="5.5" style="46" bestFit="1" customWidth="1"/>
    <col min="2547" max="2798" width="9" style="46"/>
    <col min="2799" max="2801" width="6.375" style="46" bestFit="1" customWidth="1"/>
    <col min="2802" max="2802" width="5.5" style="46" bestFit="1" customWidth="1"/>
    <col min="2803" max="3054" width="9" style="46"/>
    <col min="3055" max="3057" width="6.375" style="46" bestFit="1" customWidth="1"/>
    <col min="3058" max="3058" width="5.5" style="46" bestFit="1" customWidth="1"/>
    <col min="3059" max="3310" width="9" style="46"/>
    <col min="3311" max="3313" width="6.375" style="46" bestFit="1" customWidth="1"/>
    <col min="3314" max="3314" width="5.5" style="46" bestFit="1" customWidth="1"/>
    <col min="3315" max="3566" width="9" style="46"/>
    <col min="3567" max="3569" width="6.375" style="46" bestFit="1" customWidth="1"/>
    <col min="3570" max="3570" width="5.5" style="46" bestFit="1" customWidth="1"/>
    <col min="3571" max="3822" width="9" style="46"/>
    <col min="3823" max="3825" width="6.375" style="46" bestFit="1" customWidth="1"/>
    <col min="3826" max="3826" width="5.5" style="46" bestFit="1" customWidth="1"/>
    <col min="3827" max="4078" width="9" style="46"/>
    <col min="4079" max="4081" width="6.375" style="46" bestFit="1" customWidth="1"/>
    <col min="4082" max="4082" width="5.5" style="46" bestFit="1" customWidth="1"/>
    <col min="4083" max="4334" width="9" style="46"/>
    <col min="4335" max="4337" width="6.375" style="46" bestFit="1" customWidth="1"/>
    <col min="4338" max="4338" width="5.5" style="46" bestFit="1" customWidth="1"/>
    <col min="4339" max="4590" width="9" style="46"/>
    <col min="4591" max="4593" width="6.375" style="46" bestFit="1" customWidth="1"/>
    <col min="4594" max="4594" width="5.5" style="46" bestFit="1" customWidth="1"/>
    <col min="4595" max="4846" width="9" style="46"/>
    <col min="4847" max="4849" width="6.375" style="46" bestFit="1" customWidth="1"/>
    <col min="4850" max="4850" width="5.5" style="46" bestFit="1" customWidth="1"/>
    <col min="4851" max="5102" width="9" style="46"/>
    <col min="5103" max="5105" width="6.375" style="46" bestFit="1" customWidth="1"/>
    <col min="5106" max="5106" width="5.5" style="46" bestFit="1" customWidth="1"/>
    <col min="5107" max="5358" width="9" style="46"/>
    <col min="5359" max="5361" width="6.375" style="46" bestFit="1" customWidth="1"/>
    <col min="5362" max="5362" width="5.5" style="46" bestFit="1" customWidth="1"/>
    <col min="5363" max="5614" width="9" style="46"/>
    <col min="5615" max="5617" width="6.375" style="46" bestFit="1" customWidth="1"/>
    <col min="5618" max="5618" width="5.5" style="46" bestFit="1" customWidth="1"/>
    <col min="5619" max="5870" width="9" style="46"/>
    <col min="5871" max="5873" width="6.375" style="46" bestFit="1" customWidth="1"/>
    <col min="5874" max="5874" width="5.5" style="46" bestFit="1" customWidth="1"/>
    <col min="5875" max="6126" width="9" style="46"/>
    <col min="6127" max="6129" width="6.375" style="46" bestFit="1" customWidth="1"/>
    <col min="6130" max="6130" width="5.5" style="46" bestFit="1" customWidth="1"/>
    <col min="6131" max="6382" width="9" style="46"/>
    <col min="6383" max="6385" width="6.375" style="46" bestFit="1" customWidth="1"/>
    <col min="6386" max="6386" width="5.5" style="46" bestFit="1" customWidth="1"/>
    <col min="6387" max="6638" width="9" style="46"/>
    <col min="6639" max="6641" width="6.375" style="46" bestFit="1" customWidth="1"/>
    <col min="6642" max="6642" width="5.5" style="46" bestFit="1" customWidth="1"/>
    <col min="6643" max="6894" width="9" style="46"/>
    <col min="6895" max="6897" width="6.375" style="46" bestFit="1" customWidth="1"/>
    <col min="6898" max="6898" width="5.5" style="46" bestFit="1" customWidth="1"/>
    <col min="6899" max="7150" width="9" style="46"/>
    <col min="7151" max="7153" width="6.375" style="46" bestFit="1" customWidth="1"/>
    <col min="7154" max="7154" width="5.5" style="46" bestFit="1" customWidth="1"/>
    <col min="7155" max="7406" width="9" style="46"/>
    <col min="7407" max="7409" width="6.375" style="46" bestFit="1" customWidth="1"/>
    <col min="7410" max="7410" width="5.5" style="46" bestFit="1" customWidth="1"/>
    <col min="7411" max="7662" width="9" style="46"/>
    <col min="7663" max="7665" width="6.375" style="46" bestFit="1" customWidth="1"/>
    <col min="7666" max="7666" width="5.5" style="46" bestFit="1" customWidth="1"/>
    <col min="7667" max="7918" width="9" style="46"/>
    <col min="7919" max="7921" width="6.375" style="46" bestFit="1" customWidth="1"/>
    <col min="7922" max="7922" width="5.5" style="46" bestFit="1" customWidth="1"/>
    <col min="7923" max="8174" width="9" style="46"/>
    <col min="8175" max="8177" width="6.375" style="46" bestFit="1" customWidth="1"/>
    <col min="8178" max="8178" width="5.5" style="46" bestFit="1" customWidth="1"/>
    <col min="8179" max="8430" width="9" style="46"/>
    <col min="8431" max="8433" width="6.375" style="46" bestFit="1" customWidth="1"/>
    <col min="8434" max="8434" width="5.5" style="46" bestFit="1" customWidth="1"/>
    <col min="8435" max="8686" width="9" style="46"/>
    <col min="8687" max="8689" width="6.375" style="46" bestFit="1" customWidth="1"/>
    <col min="8690" max="8690" width="5.5" style="46" bestFit="1" customWidth="1"/>
    <col min="8691" max="8942" width="9" style="46"/>
    <col min="8943" max="8945" width="6.375" style="46" bestFit="1" customWidth="1"/>
    <col min="8946" max="8946" width="5.5" style="46" bestFit="1" customWidth="1"/>
    <col min="8947" max="9198" width="9" style="46"/>
    <col min="9199" max="9201" width="6.375" style="46" bestFit="1" customWidth="1"/>
    <col min="9202" max="9202" width="5.5" style="46" bestFit="1" customWidth="1"/>
    <col min="9203" max="9454" width="9" style="46"/>
    <col min="9455" max="9457" width="6.375" style="46" bestFit="1" customWidth="1"/>
    <col min="9458" max="9458" width="5.5" style="46" bestFit="1" customWidth="1"/>
    <col min="9459" max="9710" width="9" style="46"/>
    <col min="9711" max="9713" width="6.375" style="46" bestFit="1" customWidth="1"/>
    <col min="9714" max="9714" width="5.5" style="46" bestFit="1" customWidth="1"/>
    <col min="9715" max="9966" width="9" style="46"/>
    <col min="9967" max="9969" width="6.375" style="46" bestFit="1" customWidth="1"/>
    <col min="9970" max="9970" width="5.5" style="46" bestFit="1" customWidth="1"/>
    <col min="9971" max="10222" width="9" style="46"/>
    <col min="10223" max="10225" width="6.375" style="46" bestFit="1" customWidth="1"/>
    <col min="10226" max="10226" width="5.5" style="46" bestFit="1" customWidth="1"/>
    <col min="10227" max="10478" width="9" style="46"/>
    <col min="10479" max="10481" width="6.375" style="46" bestFit="1" customWidth="1"/>
    <col min="10482" max="10482" width="5.5" style="46" bestFit="1" customWidth="1"/>
    <col min="10483" max="10734" width="9" style="46"/>
    <col min="10735" max="10737" width="6.375" style="46" bestFit="1" customWidth="1"/>
    <col min="10738" max="10738" width="5.5" style="46" bestFit="1" customWidth="1"/>
    <col min="10739" max="10990" width="9" style="46"/>
    <col min="10991" max="10993" width="6.375" style="46" bestFit="1" customWidth="1"/>
    <col min="10994" max="10994" width="5.5" style="46" bestFit="1" customWidth="1"/>
    <col min="10995" max="11246" width="9" style="46"/>
    <col min="11247" max="11249" width="6.375" style="46" bestFit="1" customWidth="1"/>
    <col min="11250" max="11250" width="5.5" style="46" bestFit="1" customWidth="1"/>
    <col min="11251" max="11502" width="9" style="46"/>
    <col min="11503" max="11505" width="6.375" style="46" bestFit="1" customWidth="1"/>
    <col min="11506" max="11506" width="5.5" style="46" bestFit="1" customWidth="1"/>
    <col min="11507" max="11758" width="9" style="46"/>
    <col min="11759" max="11761" width="6.375" style="46" bestFit="1" customWidth="1"/>
    <col min="11762" max="11762" width="5.5" style="46" bestFit="1" customWidth="1"/>
    <col min="11763" max="12014" width="9" style="46"/>
    <col min="12015" max="12017" width="6.375" style="46" bestFit="1" customWidth="1"/>
    <col min="12018" max="12018" width="5.5" style="46" bestFit="1" customWidth="1"/>
    <col min="12019" max="12270" width="9" style="46"/>
    <col min="12271" max="12273" width="6.375" style="46" bestFit="1" customWidth="1"/>
    <col min="12274" max="12274" width="5.5" style="46" bestFit="1" customWidth="1"/>
    <col min="12275" max="12526" width="9" style="46"/>
    <col min="12527" max="12529" width="6.375" style="46" bestFit="1" customWidth="1"/>
    <col min="12530" max="12530" width="5.5" style="46" bestFit="1" customWidth="1"/>
    <col min="12531" max="12782" width="9" style="46"/>
    <col min="12783" max="12785" width="6.375" style="46" bestFit="1" customWidth="1"/>
    <col min="12786" max="12786" width="5.5" style="46" bestFit="1" customWidth="1"/>
    <col min="12787" max="13038" width="9" style="46"/>
    <col min="13039" max="13041" width="6.375" style="46" bestFit="1" customWidth="1"/>
    <col min="13042" max="13042" width="5.5" style="46" bestFit="1" customWidth="1"/>
    <col min="13043" max="13294" width="9" style="46"/>
    <col min="13295" max="13297" width="6.375" style="46" bestFit="1" customWidth="1"/>
    <col min="13298" max="13298" width="5.5" style="46" bestFit="1" customWidth="1"/>
    <col min="13299" max="13550" width="9" style="46"/>
    <col min="13551" max="13553" width="6.375" style="46" bestFit="1" customWidth="1"/>
    <col min="13554" max="13554" width="5.5" style="46" bestFit="1" customWidth="1"/>
    <col min="13555" max="13806" width="9" style="46"/>
    <col min="13807" max="13809" width="6.375" style="46" bestFit="1" customWidth="1"/>
    <col min="13810" max="13810" width="5.5" style="46" bestFit="1" customWidth="1"/>
    <col min="13811" max="14062" width="9" style="46"/>
    <col min="14063" max="14065" width="6.375" style="46" bestFit="1" customWidth="1"/>
    <col min="14066" max="14066" width="5.5" style="46" bestFit="1" customWidth="1"/>
    <col min="14067" max="14318" width="9" style="46"/>
    <col min="14319" max="14321" width="6.375" style="46" bestFit="1" customWidth="1"/>
    <col min="14322" max="14322" width="5.5" style="46" bestFit="1" customWidth="1"/>
    <col min="14323" max="14574" width="9" style="46"/>
    <col min="14575" max="14577" width="6.375" style="46" bestFit="1" customWidth="1"/>
    <col min="14578" max="14578" width="5.5" style="46" bestFit="1" customWidth="1"/>
    <col min="14579" max="14830" width="9" style="46"/>
    <col min="14831" max="14833" width="6.375" style="46" bestFit="1" customWidth="1"/>
    <col min="14834" max="14834" width="5.5" style="46" bestFit="1" customWidth="1"/>
    <col min="14835" max="15086" width="9" style="46"/>
    <col min="15087" max="15089" width="6.375" style="46" bestFit="1" customWidth="1"/>
    <col min="15090" max="15090" width="5.5" style="46" bestFit="1" customWidth="1"/>
    <col min="15091" max="15342" width="9" style="46"/>
    <col min="15343" max="15345" width="6.375" style="46" bestFit="1" customWidth="1"/>
    <col min="15346" max="15346" width="5.5" style="46" bestFit="1" customWidth="1"/>
    <col min="15347" max="15598" width="9" style="46"/>
    <col min="15599" max="15601" width="6.375" style="46" bestFit="1" customWidth="1"/>
    <col min="15602" max="15602" width="5.5" style="46" bestFit="1" customWidth="1"/>
    <col min="15603" max="15854" width="9" style="46"/>
    <col min="15855" max="15857" width="6.375" style="46" bestFit="1" customWidth="1"/>
    <col min="15858" max="15858" width="5.5" style="46" bestFit="1" customWidth="1"/>
    <col min="15859" max="16110" width="9" style="46"/>
    <col min="16111" max="16113" width="6.375" style="46" bestFit="1" customWidth="1"/>
    <col min="16114" max="16114" width="5.5" style="46" bestFit="1" customWidth="1"/>
    <col min="16115" max="16384" width="9" style="46"/>
  </cols>
  <sheetData>
    <row r="1" spans="1:6" ht="18.75">
      <c r="A1" s="235" t="s">
        <v>219</v>
      </c>
      <c r="D1" s="45"/>
      <c r="E1" s="45"/>
      <c r="F1" s="47"/>
    </row>
    <row r="24" spans="2:15" ht="17.25" thickBot="1"/>
    <row r="25" spans="2:15" ht="16.5" customHeight="1">
      <c r="B25" s="259"/>
      <c r="C25" s="260"/>
      <c r="D25" s="261"/>
      <c r="E25" s="66"/>
      <c r="F25" s="265" t="s">
        <v>107</v>
      </c>
      <c r="G25" s="265"/>
      <c r="H25" s="265"/>
      <c r="I25" s="265"/>
      <c r="J25" s="265"/>
      <c r="K25" s="265"/>
      <c r="L25" s="265"/>
      <c r="M25" s="265"/>
      <c r="N25" s="265"/>
      <c r="O25" s="266"/>
    </row>
    <row r="26" spans="2:15">
      <c r="B26" s="262"/>
      <c r="C26" s="263"/>
      <c r="D26" s="264"/>
      <c r="E26" s="67" t="s">
        <v>108</v>
      </c>
      <c r="F26" s="68" t="s">
        <v>109</v>
      </c>
      <c r="G26" s="69" t="s">
        <v>22</v>
      </c>
      <c r="H26" s="69" t="s">
        <v>23</v>
      </c>
      <c r="I26" s="69" t="s">
        <v>110</v>
      </c>
      <c r="J26" s="69" t="s">
        <v>111</v>
      </c>
      <c r="K26" s="69" t="s">
        <v>112</v>
      </c>
      <c r="L26" s="69" t="s">
        <v>113</v>
      </c>
      <c r="M26" s="69" t="s">
        <v>114</v>
      </c>
      <c r="N26" s="69" t="s">
        <v>115</v>
      </c>
      <c r="O26" s="70" t="s">
        <v>116</v>
      </c>
    </row>
    <row r="27" spans="2:15">
      <c r="B27" s="71" t="s">
        <v>117</v>
      </c>
      <c r="C27" s="267">
        <v>2012</v>
      </c>
      <c r="D27" s="268"/>
      <c r="E27" s="117">
        <v>530.77619948601182</v>
      </c>
      <c r="F27" s="117">
        <v>306.79635818529408</v>
      </c>
      <c r="G27" s="117">
        <v>15.314266557037094</v>
      </c>
      <c r="H27" s="117">
        <v>18.783559864846943</v>
      </c>
      <c r="I27" s="117">
        <v>44.979197121331381</v>
      </c>
      <c r="J27" s="117">
        <v>79.538995963110096</v>
      </c>
      <c r="K27" s="117">
        <v>180.51468548193802</v>
      </c>
      <c r="L27" s="117">
        <v>389.87391852144566</v>
      </c>
      <c r="M27" s="117">
        <v>873.54953233779884</v>
      </c>
      <c r="N27" s="117">
        <v>2610.7657494130176</v>
      </c>
      <c r="O27" s="118">
        <v>9466.6312504790585</v>
      </c>
    </row>
    <row r="28" spans="2:15">
      <c r="B28" s="72" t="s">
        <v>101</v>
      </c>
      <c r="C28" s="269">
        <v>2021</v>
      </c>
      <c r="D28" s="270"/>
      <c r="E28" s="119">
        <v>618.85811735774973</v>
      </c>
      <c r="F28" s="119">
        <v>241.22338017151523</v>
      </c>
      <c r="G28" s="119">
        <v>7.9643695750537082</v>
      </c>
      <c r="H28" s="119">
        <v>16.300162537713895</v>
      </c>
      <c r="I28" s="119">
        <v>41.431829130244786</v>
      </c>
      <c r="J28" s="119">
        <v>67.242305820257656</v>
      </c>
      <c r="K28" s="119">
        <v>137.65091754296671</v>
      </c>
      <c r="L28" s="119">
        <v>297.52101528270845</v>
      </c>
      <c r="M28" s="119">
        <v>646.20724084392577</v>
      </c>
      <c r="N28" s="119">
        <v>1873.5911958991662</v>
      </c>
      <c r="O28" s="120">
        <v>7847.2810809087259</v>
      </c>
    </row>
    <row r="29" spans="2:15">
      <c r="B29" s="73"/>
      <c r="C29" s="271">
        <v>2022</v>
      </c>
      <c r="D29" s="272"/>
      <c r="E29" s="119">
        <v>727.55596539891872</v>
      </c>
      <c r="F29" s="119">
        <v>226.82610065859862</v>
      </c>
      <c r="G29" s="119">
        <v>11.309097211556542</v>
      </c>
      <c r="H29" s="119">
        <v>16.940749621786058</v>
      </c>
      <c r="I29" s="119">
        <v>42.306555881904096</v>
      </c>
      <c r="J29" s="119">
        <v>66.713136301779073</v>
      </c>
      <c r="K29" s="119">
        <v>143.150691006957</v>
      </c>
      <c r="L29" s="119">
        <v>308.13425416823787</v>
      </c>
      <c r="M29" s="119">
        <v>677.6217217328242</v>
      </c>
      <c r="N29" s="119">
        <v>2041.8259740484696</v>
      </c>
      <c r="O29" s="120">
        <v>9237.1569664301696</v>
      </c>
    </row>
    <row r="30" spans="2:15">
      <c r="B30" s="74"/>
      <c r="C30" s="75">
        <v>21</v>
      </c>
      <c r="D30" s="76" t="s">
        <v>118</v>
      </c>
      <c r="E30" s="117">
        <v>108.69784804116898</v>
      </c>
      <c r="F30" s="121">
        <v>-14.397279512916612</v>
      </c>
      <c r="G30" s="122">
        <v>3.3447276365028342</v>
      </c>
      <c r="H30" s="121">
        <v>0.64058708407216258</v>
      </c>
      <c r="I30" s="122">
        <v>0.8747267516593098</v>
      </c>
      <c r="J30" s="121">
        <v>-0.52916951847858229</v>
      </c>
      <c r="K30" s="122">
        <v>5.4997734639902944</v>
      </c>
      <c r="L30" s="121">
        <v>10.613238885529427</v>
      </c>
      <c r="M30" s="122">
        <v>31.414480888898424</v>
      </c>
      <c r="N30" s="121">
        <v>168.23477814930334</v>
      </c>
      <c r="O30" s="123">
        <v>1389.8758855214437</v>
      </c>
    </row>
    <row r="31" spans="2:15">
      <c r="B31" s="77"/>
      <c r="C31" s="78" t="s">
        <v>119</v>
      </c>
      <c r="D31" s="79" t="s">
        <v>120</v>
      </c>
      <c r="E31" s="124">
        <v>17.564259883228274</v>
      </c>
      <c r="F31" s="125">
        <v>-5.9684428195475148</v>
      </c>
      <c r="G31" s="126">
        <v>41.996137986606151</v>
      </c>
      <c r="H31" s="125">
        <v>3.9299429229004756</v>
      </c>
      <c r="I31" s="126">
        <v>2.1112433846681711</v>
      </c>
      <c r="J31" s="125">
        <v>-0.78695920971698641</v>
      </c>
      <c r="K31" s="126">
        <v>3.9954499121108933</v>
      </c>
      <c r="L31" s="125">
        <v>3.5672232683948701</v>
      </c>
      <c r="M31" s="126">
        <v>4.8613631824787618</v>
      </c>
      <c r="N31" s="125">
        <v>8.9792681838774655</v>
      </c>
      <c r="O31" s="127">
        <v>17.711559853549865</v>
      </c>
    </row>
    <row r="32" spans="2:15">
      <c r="B32" s="72" t="s">
        <v>11</v>
      </c>
      <c r="C32" s="267">
        <v>2012</v>
      </c>
      <c r="D32" s="268"/>
      <c r="E32" s="119">
        <v>585.09989123967637</v>
      </c>
      <c r="F32" s="119">
        <v>331.08712606599215</v>
      </c>
      <c r="G32" s="119">
        <v>16.951332677943054</v>
      </c>
      <c r="H32" s="119">
        <v>23.793599231640844</v>
      </c>
      <c r="I32" s="119">
        <v>57.537474096221892</v>
      </c>
      <c r="J32" s="119">
        <v>102.38670604443612</v>
      </c>
      <c r="K32" s="119">
        <v>252.5503745949826</v>
      </c>
      <c r="L32" s="119">
        <v>581.46731794889786</v>
      </c>
      <c r="M32" s="119">
        <v>1296.6492448760903</v>
      </c>
      <c r="N32" s="119">
        <v>3745.0455094779718</v>
      </c>
      <c r="O32" s="120">
        <v>11778.760958873338</v>
      </c>
    </row>
    <row r="33" spans="2:15">
      <c r="B33" s="73"/>
      <c r="C33" s="269">
        <v>2021</v>
      </c>
      <c r="D33" s="270"/>
      <c r="E33" s="119">
        <v>672.03217994910494</v>
      </c>
      <c r="F33" s="119">
        <v>261.08481870781827</v>
      </c>
      <c r="G33" s="119">
        <v>8.7673059584126634</v>
      </c>
      <c r="H33" s="119">
        <v>19.38275909699194</v>
      </c>
      <c r="I33" s="119">
        <v>50.664347984223859</v>
      </c>
      <c r="J33" s="119">
        <v>81.758203271619962</v>
      </c>
      <c r="K33" s="119">
        <v>181.6510464317561</v>
      </c>
      <c r="L33" s="119">
        <v>423.45424639403149</v>
      </c>
      <c r="M33" s="119">
        <v>960.60677654859012</v>
      </c>
      <c r="N33" s="119">
        <v>2649.8729256989086</v>
      </c>
      <c r="O33" s="120">
        <v>9462.4634173629893</v>
      </c>
    </row>
    <row r="34" spans="2:15">
      <c r="B34" s="73"/>
      <c r="C34" s="271">
        <v>2022</v>
      </c>
      <c r="D34" s="272"/>
      <c r="E34" s="119">
        <v>769.24305762692165</v>
      </c>
      <c r="F34" s="119">
        <v>252.54109674990588</v>
      </c>
      <c r="G34" s="119">
        <v>12.351948965193932</v>
      </c>
      <c r="H34" s="119">
        <v>19.7625156238364</v>
      </c>
      <c r="I34" s="119">
        <v>50.262075595391174</v>
      </c>
      <c r="J34" s="119">
        <v>83.761841921447129</v>
      </c>
      <c r="K34" s="119">
        <v>184.56130393991089</v>
      </c>
      <c r="L34" s="119">
        <v>439.69069889783071</v>
      </c>
      <c r="M34" s="119">
        <v>997.00734164055223</v>
      </c>
      <c r="N34" s="119">
        <v>2869.9675590539186</v>
      </c>
      <c r="O34" s="120">
        <v>10793.841380124453</v>
      </c>
    </row>
    <row r="35" spans="2:15">
      <c r="B35" s="73"/>
      <c r="C35" s="75">
        <v>21</v>
      </c>
      <c r="D35" s="76" t="s">
        <v>118</v>
      </c>
      <c r="E35" s="117">
        <v>97.210877677816711</v>
      </c>
      <c r="F35" s="121">
        <v>-8.5437219579123962</v>
      </c>
      <c r="G35" s="122">
        <v>3.5846430067812687</v>
      </c>
      <c r="H35" s="121">
        <v>0.37975652684446004</v>
      </c>
      <c r="I35" s="122">
        <v>-0.40227238883268512</v>
      </c>
      <c r="J35" s="121">
        <v>2.0036386498271668</v>
      </c>
      <c r="K35" s="122">
        <v>2.9102575081547855</v>
      </c>
      <c r="L35" s="121">
        <v>16.236452503799228</v>
      </c>
      <c r="M35" s="122">
        <v>36.400565091962108</v>
      </c>
      <c r="N35" s="121">
        <v>220.09463335501005</v>
      </c>
      <c r="O35" s="123">
        <v>1331.377962761464</v>
      </c>
    </row>
    <row r="36" spans="2:15">
      <c r="B36" s="73"/>
      <c r="C36" s="78" t="s">
        <v>119</v>
      </c>
      <c r="D36" s="79" t="s">
        <v>120</v>
      </c>
      <c r="E36" s="124">
        <v>14.465211723221172</v>
      </c>
      <c r="F36" s="125">
        <v>-3.2723932399431166</v>
      </c>
      <c r="G36" s="126">
        <v>40.886482390199077</v>
      </c>
      <c r="H36" s="125">
        <v>1.9592490674013252</v>
      </c>
      <c r="I36" s="126">
        <v>-0.79399499813547214</v>
      </c>
      <c r="J36" s="125">
        <v>2.4506882118857432</v>
      </c>
      <c r="K36" s="126">
        <v>1.6021143645038816</v>
      </c>
      <c r="L36" s="125">
        <v>3.8342873266858035</v>
      </c>
      <c r="M36" s="126">
        <v>3.789330450358408</v>
      </c>
      <c r="N36" s="125">
        <v>8.3058561495721328</v>
      </c>
      <c r="O36" s="127">
        <v>14.070098916509144</v>
      </c>
    </row>
    <row r="37" spans="2:15">
      <c r="B37" s="71" t="s">
        <v>12</v>
      </c>
      <c r="C37" s="267">
        <v>2012</v>
      </c>
      <c r="D37" s="268"/>
      <c r="E37" s="117">
        <v>476.38845487888949</v>
      </c>
      <c r="F37" s="117">
        <v>281.12972834605</v>
      </c>
      <c r="G37" s="117">
        <v>13.563060121212478</v>
      </c>
      <c r="H37" s="117">
        <v>13.217387828300973</v>
      </c>
      <c r="I37" s="117">
        <v>31.311110304231761</v>
      </c>
      <c r="J37" s="117">
        <v>55.81451535795162</v>
      </c>
      <c r="K37" s="117">
        <v>105.74221633440082</v>
      </c>
      <c r="L37" s="117">
        <v>197.46554856386757</v>
      </c>
      <c r="M37" s="117">
        <v>482.6188779704097</v>
      </c>
      <c r="N37" s="117">
        <v>1803.3144890227929</v>
      </c>
      <c r="O37" s="118">
        <v>8523.507788872419</v>
      </c>
    </row>
    <row r="38" spans="2:15">
      <c r="B38" s="73"/>
      <c r="C38" s="269">
        <v>2021</v>
      </c>
      <c r="D38" s="270"/>
      <c r="E38" s="119">
        <v>566.00430455065896</v>
      </c>
      <c r="F38" s="119">
        <v>220.37305445742021</v>
      </c>
      <c r="G38" s="119">
        <v>7.1193612167387004</v>
      </c>
      <c r="H38" s="119">
        <v>13.003716750249001</v>
      </c>
      <c r="I38" s="119">
        <v>31.23283371262654</v>
      </c>
      <c r="J38" s="119">
        <v>51.777714266228287</v>
      </c>
      <c r="K38" s="119">
        <v>92.244794904877068</v>
      </c>
      <c r="L38" s="119">
        <v>169.28066351214844</v>
      </c>
      <c r="M38" s="119">
        <v>344.8400534867904</v>
      </c>
      <c r="N38" s="119">
        <v>1234.2654244081311</v>
      </c>
      <c r="O38" s="120">
        <v>7030.6746320156863</v>
      </c>
    </row>
    <row r="39" spans="2:15">
      <c r="B39" s="73"/>
      <c r="C39" s="271">
        <v>2022</v>
      </c>
      <c r="D39" s="272"/>
      <c r="E39" s="119">
        <v>686.159113414025</v>
      </c>
      <c r="F39" s="119">
        <v>199.85935822939413</v>
      </c>
      <c r="G39" s="119">
        <v>10.212217740193326</v>
      </c>
      <c r="H39" s="119">
        <v>13.934378309140119</v>
      </c>
      <c r="I39" s="119">
        <v>33.541613854750622</v>
      </c>
      <c r="J39" s="119">
        <v>48.446648128748215</v>
      </c>
      <c r="K39" s="119">
        <v>100.46825563376751</v>
      </c>
      <c r="L39" s="119">
        <v>173.98462112037211</v>
      </c>
      <c r="M39" s="119">
        <v>370.52705364260049</v>
      </c>
      <c r="N39" s="119">
        <v>1351.0217587770469</v>
      </c>
      <c r="O39" s="120">
        <v>8429.8396102060633</v>
      </c>
    </row>
    <row r="40" spans="2:15">
      <c r="B40" s="73"/>
      <c r="C40" s="75">
        <v>21</v>
      </c>
      <c r="D40" s="76" t="s">
        <v>118</v>
      </c>
      <c r="E40" s="117">
        <v>120.15480886336604</v>
      </c>
      <c r="F40" s="121">
        <v>-20.513696228026078</v>
      </c>
      <c r="G40" s="122">
        <v>3.0928565234546257</v>
      </c>
      <c r="H40" s="121">
        <v>0.93066155889111712</v>
      </c>
      <c r="I40" s="122">
        <v>2.3087801421240819</v>
      </c>
      <c r="J40" s="121">
        <v>-3.3310661374800716</v>
      </c>
      <c r="K40" s="122">
        <v>8.2234607288904442</v>
      </c>
      <c r="L40" s="121">
        <v>4.7039576082236749</v>
      </c>
      <c r="M40" s="122">
        <v>25.687000155810097</v>
      </c>
      <c r="N40" s="121">
        <v>116.75633436891576</v>
      </c>
      <c r="O40" s="123">
        <v>1399.164978190377</v>
      </c>
    </row>
    <row r="41" spans="2:15">
      <c r="B41" s="80"/>
      <c r="C41" s="78" t="s">
        <v>119</v>
      </c>
      <c r="D41" s="79" t="s">
        <v>120</v>
      </c>
      <c r="E41" s="124">
        <v>21.228603368795017</v>
      </c>
      <c r="F41" s="125">
        <v>-9.3086227254655878</v>
      </c>
      <c r="G41" s="126">
        <v>43.442893671174467</v>
      </c>
      <c r="H41" s="125">
        <v>7.156888886197077</v>
      </c>
      <c r="I41" s="126">
        <v>7.3921571233887429</v>
      </c>
      <c r="J41" s="125">
        <v>-6.4333974272262173</v>
      </c>
      <c r="K41" s="126">
        <v>8.9148235815045052</v>
      </c>
      <c r="L41" s="125">
        <v>2.7787920431243451</v>
      </c>
      <c r="M41" s="126">
        <v>7.4489607271778446</v>
      </c>
      <c r="N41" s="125">
        <v>9.4595807400911447</v>
      </c>
      <c r="O41" s="127">
        <v>19.90086373530897</v>
      </c>
    </row>
    <row r="42" spans="2:15">
      <c r="B42" s="81" t="s">
        <v>29</v>
      </c>
      <c r="C42" s="267">
        <v>2012</v>
      </c>
      <c r="D42" s="268"/>
      <c r="E42" s="128">
        <v>1.2281991413675719</v>
      </c>
      <c r="F42" s="129">
        <v>1.1777022942890205</v>
      </c>
      <c r="G42" s="130">
        <v>1.2498162307362595</v>
      </c>
      <c r="H42" s="129">
        <v>1.8001740995065731</v>
      </c>
      <c r="I42" s="130">
        <v>1.8376056785327599</v>
      </c>
      <c r="J42" s="129">
        <v>1.8344100166024211</v>
      </c>
      <c r="K42" s="130">
        <v>2.3883590050383794</v>
      </c>
      <c r="L42" s="129">
        <v>2.9446519769033537</v>
      </c>
      <c r="M42" s="130">
        <v>2.6866940023750798</v>
      </c>
      <c r="N42" s="129">
        <v>2.0767567344880553</v>
      </c>
      <c r="O42" s="131">
        <v>1.3819147293149312</v>
      </c>
    </row>
    <row r="43" spans="2:15">
      <c r="B43" s="81" t="s">
        <v>121</v>
      </c>
      <c r="C43" s="269">
        <v>2021</v>
      </c>
      <c r="D43" s="270"/>
      <c r="E43" s="128">
        <v>1.1873269771024439</v>
      </c>
      <c r="F43" s="132">
        <v>1.1847402095080741</v>
      </c>
      <c r="G43" s="130">
        <v>1.2314736802227979</v>
      </c>
      <c r="H43" s="132">
        <v>1.4905553134738028</v>
      </c>
      <c r="I43" s="130">
        <v>1.6221502169923734</v>
      </c>
      <c r="J43" s="132">
        <v>1.5790230300866386</v>
      </c>
      <c r="K43" s="130">
        <v>1.9692281458165184</v>
      </c>
      <c r="L43" s="132">
        <v>2.501492123249164</v>
      </c>
      <c r="M43" s="130">
        <v>2.7856589361809374</v>
      </c>
      <c r="N43" s="132">
        <v>2.1469230793446274</v>
      </c>
      <c r="O43" s="131">
        <v>1.3458827086484177</v>
      </c>
    </row>
    <row r="44" spans="2:15" ht="17.25" thickBot="1">
      <c r="B44" s="82" t="s">
        <v>122</v>
      </c>
      <c r="C44" s="273">
        <v>2022</v>
      </c>
      <c r="D44" s="274"/>
      <c r="E44" s="133">
        <v>1.1210855362679766</v>
      </c>
      <c r="F44" s="134">
        <v>1.2635940542751309</v>
      </c>
      <c r="G44" s="135">
        <v>1.2095265964197996</v>
      </c>
      <c r="H44" s="134">
        <v>1.4182559986098104</v>
      </c>
      <c r="I44" s="135">
        <v>1.4984990231253399</v>
      </c>
      <c r="J44" s="134">
        <v>1.7289501989662499</v>
      </c>
      <c r="K44" s="135">
        <v>1.8370111312839355</v>
      </c>
      <c r="L44" s="134">
        <v>2.5271814029679587</v>
      </c>
      <c r="M44" s="135">
        <v>2.6907815012132317</v>
      </c>
      <c r="N44" s="134">
        <v>2.1242941058564671</v>
      </c>
      <c r="O44" s="136">
        <v>1.2804325917489909</v>
      </c>
    </row>
  </sheetData>
  <mergeCells count="14">
    <mergeCell ref="C42:D42"/>
    <mergeCell ref="C43:D43"/>
    <mergeCell ref="C44:D44"/>
    <mergeCell ref="C29:D29"/>
    <mergeCell ref="C32:D32"/>
    <mergeCell ref="C33:D33"/>
    <mergeCell ref="C34:D34"/>
    <mergeCell ref="C37:D37"/>
    <mergeCell ref="C38:D38"/>
    <mergeCell ref="B25:D26"/>
    <mergeCell ref="F25:O25"/>
    <mergeCell ref="C27:D27"/>
    <mergeCell ref="C28:D28"/>
    <mergeCell ref="C39:D39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N50"/>
  <sheetViews>
    <sheetView zoomScale="115" zoomScaleNormal="115" workbookViewId="0">
      <selection activeCell="C27" sqref="C26:C27"/>
    </sheetView>
  </sheetViews>
  <sheetFormatPr defaultColWidth="9" defaultRowHeight="14.25" customHeight="1"/>
  <cols>
    <col min="1" max="1" width="6.25" style="12" bestFit="1" customWidth="1"/>
    <col min="2" max="2" width="5.75" style="12" customWidth="1"/>
    <col min="3" max="3" width="13.75" style="12" bestFit="1" customWidth="1"/>
    <col min="4" max="4" width="7.5" style="18" bestFit="1" customWidth="1"/>
    <col min="5" max="5" width="13.75" style="12" bestFit="1" customWidth="1"/>
    <col min="6" max="6" width="6.625" style="18" bestFit="1" customWidth="1"/>
    <col min="7" max="7" width="8.5" style="12" bestFit="1" customWidth="1"/>
    <col min="8" max="9" width="6.75" style="12" bestFit="1" customWidth="1"/>
    <col min="10" max="10" width="8.75" style="12" customWidth="1"/>
    <col min="11" max="13" width="9.375" style="12" bestFit="1" customWidth="1"/>
    <col min="14" max="14" width="10.25" style="12" bestFit="1" customWidth="1"/>
    <col min="15" max="16384" width="9" style="12"/>
  </cols>
  <sheetData>
    <row r="1" spans="1:13" ht="14.25" customHeight="1">
      <c r="A1" s="12" t="s">
        <v>216</v>
      </c>
    </row>
    <row r="2" spans="1:13" ht="14.25" customHeight="1">
      <c r="A2" s="11" t="s">
        <v>132</v>
      </c>
      <c r="B2" s="11" t="s">
        <v>133</v>
      </c>
    </row>
    <row r="3" spans="1:13" ht="14.25" customHeight="1">
      <c r="B3" s="48"/>
      <c r="C3" s="48"/>
      <c r="D3" s="49"/>
      <c r="F3" s="49"/>
      <c r="G3" s="48"/>
      <c r="H3" s="48"/>
      <c r="I3" s="48"/>
      <c r="J3" s="48"/>
      <c r="K3" s="48"/>
      <c r="L3" s="48"/>
      <c r="M3" s="48"/>
    </row>
    <row r="4" spans="1:13" ht="14.25" customHeight="1">
      <c r="B4" s="48"/>
      <c r="C4" s="50" t="s">
        <v>134</v>
      </c>
      <c r="D4" s="51" t="s">
        <v>135</v>
      </c>
      <c r="E4" s="50" t="s">
        <v>134</v>
      </c>
      <c r="F4" s="51" t="s">
        <v>135</v>
      </c>
      <c r="H4" s="52" t="s">
        <v>121</v>
      </c>
      <c r="I4" s="50"/>
      <c r="J4" s="51"/>
      <c r="K4" s="50"/>
      <c r="L4" s="51"/>
      <c r="M4" s="48"/>
    </row>
    <row r="5" spans="1:13" ht="14.25" customHeight="1">
      <c r="B5" s="50" t="s">
        <v>136</v>
      </c>
      <c r="C5" s="50"/>
      <c r="D5" s="50" t="s">
        <v>137</v>
      </c>
      <c r="E5" s="50"/>
      <c r="F5" s="50" t="s">
        <v>138</v>
      </c>
      <c r="H5" s="48"/>
      <c r="J5" s="48"/>
      <c r="K5" s="48"/>
      <c r="L5" s="48"/>
      <c r="M5" s="48"/>
    </row>
    <row r="6" spans="1:13" ht="14.25" customHeight="1">
      <c r="B6" s="50" t="s">
        <v>139</v>
      </c>
      <c r="C6" s="53" t="s">
        <v>30</v>
      </c>
      <c r="D6" s="54">
        <v>200.6</v>
      </c>
      <c r="E6" s="53" t="s">
        <v>30</v>
      </c>
      <c r="F6" s="55">
        <v>125</v>
      </c>
      <c r="G6" s="12" t="s">
        <v>30</v>
      </c>
      <c r="H6" s="54">
        <v>1.6048</v>
      </c>
      <c r="J6" s="48"/>
      <c r="K6" s="48"/>
      <c r="L6" s="48"/>
      <c r="M6" s="48"/>
    </row>
    <row r="7" spans="1:13" ht="14.25" customHeight="1">
      <c r="B7" s="50" t="s">
        <v>31</v>
      </c>
      <c r="C7" s="53" t="s">
        <v>18</v>
      </c>
      <c r="D7" s="54">
        <v>65.5</v>
      </c>
      <c r="E7" s="53" t="s">
        <v>18</v>
      </c>
      <c r="F7" s="55">
        <v>66.099999999999994</v>
      </c>
      <c r="G7" s="12" t="s">
        <v>18</v>
      </c>
      <c r="H7" s="54">
        <v>0.99092284417549181</v>
      </c>
      <c r="J7" s="48"/>
      <c r="K7" s="48"/>
      <c r="L7" s="48"/>
      <c r="M7" s="48"/>
    </row>
    <row r="8" spans="1:13" ht="14.25" customHeight="1">
      <c r="B8" s="50" t="s">
        <v>32</v>
      </c>
      <c r="C8" s="53" t="s">
        <v>140</v>
      </c>
      <c r="D8" s="54">
        <v>57.9</v>
      </c>
      <c r="E8" s="53" t="s">
        <v>140</v>
      </c>
      <c r="F8" s="55">
        <v>64.099999999999994</v>
      </c>
      <c r="G8" s="12" t="s">
        <v>140</v>
      </c>
      <c r="H8" s="54">
        <v>0.90327613104524185</v>
      </c>
      <c r="J8" s="48"/>
      <c r="K8" s="48"/>
      <c r="L8" s="48"/>
      <c r="M8" s="48"/>
    </row>
    <row r="9" spans="1:13" ht="14.25" customHeight="1">
      <c r="B9" s="50" t="s">
        <v>33</v>
      </c>
      <c r="C9" s="53" t="s">
        <v>20</v>
      </c>
      <c r="D9" s="54">
        <v>55.6</v>
      </c>
      <c r="E9" s="53" t="s">
        <v>19</v>
      </c>
      <c r="F9" s="55">
        <v>50.8</v>
      </c>
      <c r="G9" s="12" t="s">
        <v>20</v>
      </c>
      <c r="H9" s="54">
        <v>1.1440329218106995</v>
      </c>
      <c r="I9" s="53"/>
      <c r="J9" s="49"/>
      <c r="K9" s="53"/>
      <c r="L9" s="48"/>
      <c r="M9" s="48"/>
    </row>
    <row r="10" spans="1:13" ht="14.25" customHeight="1">
      <c r="B10" s="50" t="s">
        <v>34</v>
      </c>
      <c r="C10" s="53" t="s">
        <v>19</v>
      </c>
      <c r="D10" s="54">
        <v>48.4</v>
      </c>
      <c r="E10" s="53" t="s">
        <v>20</v>
      </c>
      <c r="F10" s="55">
        <v>48.6</v>
      </c>
      <c r="G10" s="12" t="s">
        <v>19</v>
      </c>
      <c r="H10" s="54"/>
      <c r="I10" s="53"/>
      <c r="J10" s="49"/>
      <c r="K10" s="53"/>
      <c r="L10" s="48"/>
      <c r="M10" s="48"/>
    </row>
    <row r="11" spans="1:13" ht="14.25" customHeight="1">
      <c r="B11" s="50" t="s">
        <v>35</v>
      </c>
      <c r="C11" s="53" t="s">
        <v>16</v>
      </c>
      <c r="D11" s="54">
        <v>35.299999999999997</v>
      </c>
      <c r="E11" s="53" t="s">
        <v>141</v>
      </c>
      <c r="F11" s="55">
        <v>31.8</v>
      </c>
      <c r="G11" s="12" t="s">
        <v>16</v>
      </c>
      <c r="H11" s="54">
        <v>2.3377483443708607</v>
      </c>
      <c r="I11" s="53"/>
      <c r="J11" s="49"/>
      <c r="K11" s="53"/>
      <c r="L11" s="48"/>
      <c r="M11" s="48"/>
    </row>
    <row r="12" spans="1:13" ht="14.25" customHeight="1">
      <c r="B12" s="50" t="s">
        <v>36</v>
      </c>
      <c r="C12" s="53" t="s">
        <v>15</v>
      </c>
      <c r="D12" s="54">
        <v>22.3</v>
      </c>
      <c r="E12" s="53" t="s">
        <v>15</v>
      </c>
      <c r="F12" s="55">
        <v>21.3</v>
      </c>
      <c r="G12" s="12" t="s">
        <v>15</v>
      </c>
      <c r="H12" s="54">
        <v>1.0469483568075117</v>
      </c>
      <c r="I12" s="53"/>
      <c r="J12" s="49"/>
      <c r="K12" s="53"/>
      <c r="L12" s="48"/>
      <c r="M12" s="48"/>
    </row>
    <row r="13" spans="1:13" ht="14.25" customHeight="1">
      <c r="B13" s="50" t="s">
        <v>37</v>
      </c>
      <c r="C13" s="53" t="s">
        <v>142</v>
      </c>
      <c r="D13" s="54">
        <v>21.4</v>
      </c>
      <c r="E13" s="53" t="s">
        <v>17</v>
      </c>
      <c r="F13" s="55">
        <v>19.600000000000001</v>
      </c>
      <c r="G13" s="12" t="s">
        <v>142</v>
      </c>
      <c r="H13" s="54"/>
      <c r="I13" s="53"/>
      <c r="J13" s="49"/>
      <c r="K13" s="53"/>
      <c r="L13" s="48"/>
      <c r="M13" s="48"/>
    </row>
    <row r="14" spans="1:13" ht="14.25" customHeight="1">
      <c r="B14" s="50" t="s">
        <v>38</v>
      </c>
      <c r="C14" s="53" t="s">
        <v>21</v>
      </c>
      <c r="D14" s="54">
        <v>15.8</v>
      </c>
      <c r="E14" s="53" t="s">
        <v>143</v>
      </c>
      <c r="F14" s="55">
        <v>15.6</v>
      </c>
      <c r="G14" s="12" t="s">
        <v>21</v>
      </c>
      <c r="H14" s="54"/>
      <c r="I14" s="53"/>
      <c r="J14" s="49"/>
      <c r="K14" s="53"/>
      <c r="L14" s="48"/>
      <c r="M14" s="48"/>
    </row>
    <row r="15" spans="1:13" ht="14.25" customHeight="1">
      <c r="B15" s="50" t="s">
        <v>39</v>
      </c>
      <c r="C15" s="53" t="s">
        <v>141</v>
      </c>
      <c r="D15" s="54">
        <v>13.5</v>
      </c>
      <c r="E15" s="53" t="s">
        <v>16</v>
      </c>
      <c r="F15" s="55">
        <v>15.1</v>
      </c>
      <c r="G15" s="12" t="s">
        <v>141</v>
      </c>
      <c r="H15" s="54">
        <v>0.42452830188679247</v>
      </c>
      <c r="I15" s="53"/>
      <c r="J15" s="49"/>
      <c r="K15" s="53"/>
      <c r="L15" s="48"/>
      <c r="M15" s="48"/>
    </row>
    <row r="16" spans="1:13" ht="14.25" customHeight="1">
      <c r="B16" s="48"/>
      <c r="C16" s="48"/>
      <c r="D16" s="48"/>
      <c r="E16" s="48"/>
      <c r="F16" s="48"/>
      <c r="H16" s="54"/>
      <c r="I16" s="48"/>
      <c r="J16" s="48"/>
      <c r="K16" s="48"/>
      <c r="L16" s="48"/>
      <c r="M16" s="48"/>
    </row>
    <row r="19" spans="1:14" ht="14.25" customHeight="1">
      <c r="A19" s="11" t="s">
        <v>206</v>
      </c>
      <c r="N19" s="48"/>
    </row>
    <row r="20" spans="1:14" ht="14.25" customHeight="1">
      <c r="A20" s="21"/>
      <c r="B20" s="21"/>
      <c r="C20" s="21"/>
      <c r="D20" s="22"/>
      <c r="E20" s="21"/>
      <c r="F20" s="22"/>
      <c r="G20" s="21"/>
      <c r="H20" s="21"/>
      <c r="I20" s="21"/>
      <c r="J20" s="21"/>
      <c r="K20" s="21"/>
      <c r="L20" s="21"/>
      <c r="M20" s="21"/>
      <c r="N20" s="48"/>
    </row>
    <row r="21" spans="1:14" ht="14.25" customHeight="1">
      <c r="A21" s="21"/>
      <c r="B21" s="21"/>
      <c r="C21" s="21"/>
      <c r="D21" s="22"/>
      <c r="E21" s="21"/>
      <c r="F21" s="22"/>
      <c r="G21" s="21"/>
      <c r="H21" s="21"/>
      <c r="I21" s="21"/>
      <c r="J21" s="21"/>
      <c r="K21" s="21"/>
      <c r="L21" s="21"/>
      <c r="M21" s="21"/>
      <c r="N21" s="48"/>
    </row>
    <row r="22" spans="1:14" ht="14.25" customHeight="1">
      <c r="A22" s="21"/>
      <c r="B22" s="21"/>
      <c r="C22" s="21"/>
      <c r="D22" s="22"/>
      <c r="E22" s="21"/>
      <c r="F22" s="22"/>
      <c r="G22" s="21"/>
      <c r="H22" s="21"/>
      <c r="I22" s="21"/>
      <c r="J22" s="21"/>
      <c r="K22" s="21"/>
      <c r="L22" s="21"/>
      <c r="M22" s="21"/>
      <c r="N22" s="48"/>
    </row>
    <row r="23" spans="1:14" ht="14.25" customHeight="1">
      <c r="A23" s="21"/>
      <c r="B23" s="21"/>
      <c r="C23" s="21"/>
      <c r="D23" s="22"/>
      <c r="E23" s="21"/>
      <c r="F23" s="22"/>
      <c r="G23" s="21"/>
      <c r="H23" s="21"/>
      <c r="I23" s="21"/>
      <c r="J23" s="21"/>
      <c r="K23" s="21"/>
      <c r="L23" s="21"/>
      <c r="M23" s="21"/>
      <c r="N23" s="48"/>
    </row>
    <row r="24" spans="1:14" ht="14.25" customHeight="1">
      <c r="A24" s="21"/>
      <c r="B24" s="21"/>
      <c r="C24" s="21"/>
      <c r="D24" s="22"/>
      <c r="E24" s="21"/>
      <c r="F24" s="22"/>
      <c r="G24" s="21"/>
      <c r="H24" s="21"/>
      <c r="I24" s="21"/>
      <c r="J24" s="21"/>
      <c r="K24" s="21"/>
      <c r="L24" s="21"/>
      <c r="M24" s="21"/>
      <c r="N24" s="48"/>
    </row>
    <row r="25" spans="1:14" ht="14.25" customHeight="1">
      <c r="A25" s="21"/>
      <c r="B25" s="21"/>
      <c r="C25" s="21"/>
      <c r="D25" s="22"/>
      <c r="E25" s="21"/>
      <c r="F25" s="22"/>
      <c r="G25" s="21"/>
      <c r="H25" s="21"/>
      <c r="I25" s="21"/>
      <c r="J25" s="21"/>
      <c r="K25" s="21"/>
      <c r="L25" s="21"/>
      <c r="M25" s="21"/>
      <c r="N25" s="48"/>
    </row>
    <row r="26" spans="1:14" ht="14.25" customHeight="1">
      <c r="A26" s="21"/>
      <c r="B26" s="21"/>
      <c r="C26" s="21"/>
      <c r="D26" s="22"/>
      <c r="E26" s="21"/>
      <c r="F26" s="22"/>
      <c r="G26" s="21"/>
      <c r="H26" s="21"/>
      <c r="I26" s="21"/>
      <c r="J26" s="21"/>
      <c r="K26" s="21"/>
      <c r="L26" s="21"/>
      <c r="M26" s="21"/>
      <c r="N26" s="48"/>
    </row>
    <row r="27" spans="1:14" ht="14.25" customHeight="1">
      <c r="A27" s="21"/>
      <c r="B27" s="21"/>
      <c r="C27" s="21"/>
      <c r="D27" s="22"/>
      <c r="E27" s="21"/>
      <c r="F27" s="22"/>
      <c r="G27" s="21"/>
      <c r="H27" s="21"/>
      <c r="I27" s="21"/>
      <c r="J27" s="21"/>
      <c r="K27" s="21"/>
      <c r="L27" s="21"/>
      <c r="M27" s="21"/>
      <c r="N27" s="48"/>
    </row>
    <row r="28" spans="1:14" ht="14.25" customHeight="1">
      <c r="A28" s="21"/>
      <c r="B28" s="21"/>
      <c r="C28" s="21"/>
      <c r="D28" s="22"/>
      <c r="E28" s="21"/>
      <c r="F28" s="22"/>
      <c r="G28" s="21"/>
      <c r="H28" s="21"/>
      <c r="I28" s="21"/>
      <c r="J28" s="21"/>
      <c r="K28" s="21"/>
      <c r="L28" s="21"/>
      <c r="M28" s="21"/>
      <c r="N28" s="48"/>
    </row>
    <row r="29" spans="1:14" ht="14.25" customHeight="1">
      <c r="A29" s="21"/>
      <c r="B29" s="21"/>
      <c r="C29" s="21"/>
      <c r="D29" s="22"/>
      <c r="E29" s="21"/>
      <c r="F29" s="22"/>
      <c r="G29" s="21"/>
      <c r="H29" s="21"/>
      <c r="I29" s="21"/>
      <c r="J29" s="21"/>
      <c r="K29" s="21"/>
      <c r="L29" s="21"/>
      <c r="M29" s="21"/>
      <c r="N29" s="48"/>
    </row>
    <row r="30" spans="1:14" ht="14.25" customHeight="1">
      <c r="A30" s="21"/>
      <c r="B30" s="21"/>
      <c r="C30" s="21"/>
      <c r="D30" s="22"/>
      <c r="E30" s="21"/>
      <c r="F30" s="22"/>
      <c r="G30" s="21"/>
      <c r="H30" s="21"/>
      <c r="I30" s="21"/>
      <c r="J30" s="21"/>
      <c r="K30" s="21"/>
      <c r="L30" s="21"/>
      <c r="M30" s="21"/>
      <c r="N30" s="48"/>
    </row>
    <row r="31" spans="1:14" ht="14.25" customHeight="1">
      <c r="A31" s="21"/>
      <c r="B31" s="21"/>
      <c r="C31" s="21"/>
      <c r="D31" s="22"/>
      <c r="E31" s="21"/>
      <c r="F31" s="22"/>
      <c r="G31" s="21"/>
      <c r="H31" s="21"/>
      <c r="I31" s="21"/>
      <c r="J31" s="21"/>
      <c r="K31" s="21"/>
      <c r="L31" s="21"/>
      <c r="M31" s="21"/>
      <c r="N31" s="48"/>
    </row>
    <row r="32" spans="1:14" ht="14.25" customHeight="1">
      <c r="A32" s="21"/>
      <c r="B32" s="21"/>
      <c r="C32" s="21"/>
      <c r="D32" s="22"/>
      <c r="E32" s="21"/>
      <c r="F32" s="22"/>
      <c r="G32" s="21"/>
      <c r="H32" s="21"/>
      <c r="I32" s="21"/>
      <c r="J32" s="21"/>
      <c r="K32" s="21"/>
      <c r="L32" s="21"/>
      <c r="M32" s="21"/>
      <c r="N32" s="48"/>
    </row>
    <row r="33" spans="1:14" ht="14.25" customHeight="1">
      <c r="A33" s="21"/>
      <c r="B33" s="21"/>
      <c r="C33" s="21"/>
      <c r="D33" s="22"/>
      <c r="E33" s="21"/>
      <c r="F33" s="22"/>
      <c r="G33" s="21"/>
      <c r="H33" s="21"/>
      <c r="I33" s="21"/>
      <c r="J33" s="21"/>
      <c r="K33" s="21"/>
      <c r="L33" s="21"/>
      <c r="M33" s="21"/>
      <c r="N33" s="48"/>
    </row>
    <row r="34" spans="1:14" ht="14.25" customHeight="1">
      <c r="A34" s="21"/>
      <c r="B34" s="21"/>
      <c r="C34" s="21"/>
      <c r="D34" s="22"/>
      <c r="E34" s="21"/>
      <c r="F34" s="22"/>
      <c r="G34" s="21"/>
      <c r="H34" s="21"/>
      <c r="I34" s="21"/>
      <c r="J34" s="21"/>
      <c r="K34" s="21"/>
      <c r="L34" s="21"/>
      <c r="M34" s="21"/>
      <c r="N34" s="48"/>
    </row>
    <row r="35" spans="1:14" ht="14.25" customHeight="1">
      <c r="A35" s="21"/>
      <c r="B35" s="21"/>
      <c r="C35" s="21"/>
      <c r="D35" s="22"/>
      <c r="E35" s="21"/>
      <c r="F35" s="22"/>
      <c r="G35" s="21"/>
      <c r="H35" s="21"/>
      <c r="I35" s="21"/>
      <c r="J35" s="21"/>
      <c r="K35" s="21"/>
      <c r="L35" s="21"/>
      <c r="M35" s="21"/>
      <c r="N35" s="48"/>
    </row>
    <row r="36" spans="1:14" ht="14.25" customHeight="1">
      <c r="A36" s="21"/>
      <c r="B36" s="21"/>
      <c r="C36" s="21"/>
      <c r="D36" s="22"/>
      <c r="E36" s="21"/>
      <c r="F36" s="22"/>
      <c r="G36" s="21"/>
      <c r="H36" s="21"/>
      <c r="I36" s="21"/>
      <c r="J36" s="21"/>
      <c r="K36" s="21"/>
      <c r="L36" s="21"/>
      <c r="M36" s="21"/>
      <c r="N36" s="48"/>
    </row>
    <row r="37" spans="1:14" ht="14.25" customHeight="1">
      <c r="A37" s="21"/>
      <c r="B37" s="21"/>
      <c r="C37" s="21"/>
      <c r="D37" s="22"/>
      <c r="E37" s="21"/>
      <c r="F37" s="22"/>
      <c r="G37" s="21"/>
      <c r="H37" s="21"/>
      <c r="I37" s="21"/>
      <c r="J37" s="21"/>
      <c r="K37" s="21"/>
      <c r="L37" s="21"/>
      <c r="M37" s="21"/>
      <c r="N37" s="48"/>
    </row>
    <row r="38" spans="1:14" ht="14.25" customHeight="1">
      <c r="A38" s="21"/>
      <c r="B38" s="21"/>
      <c r="C38" s="21"/>
      <c r="D38" s="22"/>
      <c r="E38" s="21"/>
      <c r="F38" s="22"/>
      <c r="G38" s="21"/>
      <c r="H38" s="21"/>
      <c r="I38" s="21"/>
      <c r="J38" s="21"/>
      <c r="K38" s="21"/>
      <c r="L38" s="21"/>
      <c r="M38" s="21"/>
      <c r="N38" s="48"/>
    </row>
    <row r="39" spans="1:14" ht="14.25" customHeight="1">
      <c r="A39" s="21"/>
      <c r="B39" s="21"/>
      <c r="C39" s="21"/>
      <c r="D39" s="22"/>
      <c r="E39" s="21"/>
      <c r="F39" s="22"/>
      <c r="G39" s="21"/>
      <c r="H39" s="21"/>
      <c r="I39" s="21"/>
      <c r="J39" s="21"/>
      <c r="K39" s="21"/>
      <c r="L39" s="21"/>
      <c r="M39" s="21"/>
      <c r="N39" s="48"/>
    </row>
    <row r="40" spans="1:14" ht="14.25" customHeight="1">
      <c r="A40" s="21"/>
      <c r="B40" s="21"/>
      <c r="C40" s="21"/>
      <c r="D40" s="22"/>
      <c r="E40" s="21"/>
      <c r="F40" s="22"/>
      <c r="G40" s="21"/>
      <c r="H40" s="21"/>
      <c r="I40" s="21"/>
      <c r="J40" s="21"/>
      <c r="K40" s="21"/>
      <c r="L40" s="21"/>
      <c r="M40" s="21"/>
      <c r="N40" s="48"/>
    </row>
    <row r="41" spans="1:14" ht="14.25" customHeight="1">
      <c r="A41" s="21"/>
      <c r="B41" s="21"/>
      <c r="C41" s="21"/>
      <c r="D41" s="22"/>
      <c r="E41" s="21"/>
      <c r="F41" s="22"/>
      <c r="G41" s="21"/>
      <c r="H41" s="21"/>
      <c r="I41" s="21"/>
      <c r="J41" s="21"/>
      <c r="K41" s="21"/>
      <c r="L41" s="21"/>
      <c r="M41" s="21"/>
      <c r="N41" s="48"/>
    </row>
    <row r="42" spans="1:14" ht="14.25" customHeight="1">
      <c r="A42" s="21"/>
      <c r="B42" s="21"/>
      <c r="C42" s="21"/>
      <c r="D42" s="22"/>
      <c r="E42" s="21"/>
      <c r="F42" s="22"/>
      <c r="G42" s="21"/>
      <c r="H42" s="21"/>
      <c r="I42" s="21"/>
      <c r="J42" s="21"/>
      <c r="K42" s="21"/>
      <c r="L42" s="21"/>
      <c r="M42" s="21"/>
      <c r="N42" s="48"/>
    </row>
    <row r="43" spans="1:14" ht="14.25" customHeight="1">
      <c r="A43" s="21"/>
      <c r="B43" s="21"/>
      <c r="C43" s="21"/>
      <c r="D43" s="22"/>
      <c r="E43" s="21"/>
      <c r="F43" s="22"/>
      <c r="G43" s="21"/>
      <c r="H43" s="21"/>
      <c r="I43" s="21"/>
      <c r="J43" s="21"/>
      <c r="K43" s="21"/>
      <c r="L43" s="21"/>
      <c r="M43" s="21"/>
      <c r="N43" s="48"/>
    </row>
    <row r="44" spans="1:14" ht="14.25" customHeight="1">
      <c r="A44" s="21"/>
      <c r="B44" s="21"/>
      <c r="C44" s="21"/>
      <c r="D44" s="22"/>
      <c r="E44" s="21"/>
      <c r="F44" s="22"/>
      <c r="G44" s="21"/>
      <c r="H44" s="21"/>
      <c r="I44" s="21"/>
      <c r="J44" s="21"/>
      <c r="K44" s="21"/>
      <c r="L44" s="21"/>
      <c r="M44" s="21"/>
      <c r="N44" s="48"/>
    </row>
    <row r="45" spans="1:14" ht="14.25" customHeight="1">
      <c r="A45" s="21"/>
      <c r="B45" s="21"/>
      <c r="C45" s="21"/>
      <c r="D45" s="22"/>
      <c r="E45" s="21"/>
      <c r="F45" s="22"/>
      <c r="G45" s="21"/>
      <c r="H45" s="21"/>
      <c r="I45" s="21"/>
      <c r="J45" s="21"/>
      <c r="K45" s="21"/>
      <c r="L45" s="21"/>
      <c r="M45" s="21"/>
      <c r="N45" s="48"/>
    </row>
    <row r="46" spans="1:14" ht="14.25" customHeight="1">
      <c r="A46" s="21"/>
      <c r="B46" s="21"/>
      <c r="C46" s="21"/>
      <c r="D46" s="22"/>
      <c r="E46" s="21"/>
      <c r="F46" s="22"/>
      <c r="G46" s="21"/>
      <c r="H46" s="21"/>
      <c r="I46" s="21"/>
      <c r="J46" s="21"/>
      <c r="K46" s="21"/>
      <c r="L46" s="21"/>
      <c r="M46" s="21"/>
      <c r="N46" s="48"/>
    </row>
    <row r="47" spans="1:14" ht="14.25" customHeight="1">
      <c r="A47" s="21"/>
      <c r="B47" s="21"/>
      <c r="C47" s="21"/>
      <c r="D47" s="22"/>
      <c r="E47" s="21"/>
      <c r="F47" s="22"/>
      <c r="G47" s="21"/>
      <c r="H47" s="21"/>
      <c r="I47" s="21"/>
      <c r="J47" s="21"/>
      <c r="K47" s="21"/>
      <c r="L47" s="21"/>
      <c r="M47" s="21"/>
      <c r="N47" s="48"/>
    </row>
    <row r="48" spans="1:14" ht="14.25" customHeight="1">
      <c r="A48" s="21"/>
      <c r="B48" s="21"/>
      <c r="C48" s="21"/>
      <c r="D48" s="22"/>
      <c r="E48" s="21"/>
      <c r="F48" s="22"/>
      <c r="G48" s="21"/>
      <c r="H48" s="21"/>
      <c r="I48" s="21"/>
      <c r="J48" s="21"/>
      <c r="K48" s="21"/>
      <c r="L48" s="21"/>
      <c r="M48" s="21"/>
      <c r="N48" s="48"/>
    </row>
    <row r="49" spans="1:14" ht="14.25" customHeight="1">
      <c r="A49" s="21"/>
      <c r="B49" s="21"/>
      <c r="C49" s="21"/>
      <c r="D49" s="22"/>
      <c r="E49" s="21"/>
      <c r="F49" s="22"/>
      <c r="G49" s="21"/>
      <c r="H49" s="21"/>
      <c r="I49" s="21"/>
      <c r="J49" s="21"/>
      <c r="K49" s="21"/>
      <c r="L49" s="21"/>
      <c r="M49" s="21"/>
      <c r="N49" s="48"/>
    </row>
    <row r="50" spans="1:14" ht="14.25" customHeight="1">
      <c r="N50" s="48"/>
    </row>
  </sheetData>
  <phoneticPr fontId="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Q18"/>
  <sheetViews>
    <sheetView zoomScale="85" zoomScaleNormal="85" workbookViewId="0">
      <selection activeCell="H85" sqref="H85"/>
    </sheetView>
  </sheetViews>
  <sheetFormatPr defaultColWidth="9" defaultRowHeight="16.5"/>
  <cols>
    <col min="1" max="1" width="26.375" style="16" customWidth="1"/>
    <col min="2" max="17" width="7.625" style="16" bestFit="1" customWidth="1"/>
    <col min="18" max="16384" width="9" style="16"/>
  </cols>
  <sheetData>
    <row r="1" spans="1:17">
      <c r="A1" s="16" t="s">
        <v>220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>
      <c r="A2" s="137" t="s">
        <v>170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17" ht="17.25" thickBot="1">
      <c r="A3" s="139" t="s">
        <v>28</v>
      </c>
      <c r="B3" s="140" t="s">
        <v>144</v>
      </c>
      <c r="C3" s="140" t="s">
        <v>145</v>
      </c>
      <c r="D3" s="140" t="s">
        <v>146</v>
      </c>
      <c r="E3" s="140" t="s">
        <v>147</v>
      </c>
      <c r="F3" s="140" t="s">
        <v>148</v>
      </c>
      <c r="G3" s="140" t="s">
        <v>149</v>
      </c>
      <c r="H3" s="140" t="s">
        <v>150</v>
      </c>
      <c r="I3" s="140" t="s">
        <v>151</v>
      </c>
      <c r="J3" s="140" t="s">
        <v>152</v>
      </c>
      <c r="K3" s="148" t="s">
        <v>153</v>
      </c>
      <c r="L3" s="148" t="s">
        <v>154</v>
      </c>
      <c r="M3" s="148" t="s">
        <v>155</v>
      </c>
      <c r="N3" s="148" t="s">
        <v>156</v>
      </c>
      <c r="O3" s="148" t="s">
        <v>157</v>
      </c>
      <c r="P3" s="148" t="s">
        <v>158</v>
      </c>
      <c r="Q3" s="148" t="s">
        <v>159</v>
      </c>
    </row>
    <row r="4" spans="1:17" ht="17.25" thickTop="1">
      <c r="A4" s="147" t="s">
        <v>160</v>
      </c>
      <c r="B4" s="141">
        <v>138.1</v>
      </c>
      <c r="C4" s="141">
        <v>139.5</v>
      </c>
      <c r="D4" s="141">
        <v>140.5</v>
      </c>
      <c r="E4" s="141">
        <v>144.4</v>
      </c>
      <c r="F4" s="141">
        <v>142.80000000000001</v>
      </c>
      <c r="G4" s="141">
        <v>146.50615669385547</v>
      </c>
      <c r="H4" s="141">
        <v>149</v>
      </c>
      <c r="I4" s="141">
        <v>150.9</v>
      </c>
      <c r="J4" s="141">
        <v>150.80000000000001</v>
      </c>
      <c r="K4" s="149">
        <v>153</v>
      </c>
      <c r="L4" s="149">
        <v>153.93698279063273</v>
      </c>
      <c r="M4" s="148">
        <v>154.30000000000001</v>
      </c>
      <c r="N4" s="148">
        <v>158.19999999999999</v>
      </c>
      <c r="O4" s="148">
        <v>160.1</v>
      </c>
      <c r="P4" s="149">
        <v>161.08077313043822</v>
      </c>
      <c r="Q4" s="142">
        <v>162.65974135993028</v>
      </c>
    </row>
    <row r="5" spans="1:17">
      <c r="A5" s="147" t="s">
        <v>171</v>
      </c>
      <c r="B5" s="141"/>
      <c r="C5" s="141"/>
      <c r="D5" s="141"/>
      <c r="E5" s="141"/>
      <c r="F5" s="141"/>
      <c r="G5" s="141"/>
      <c r="H5" s="141"/>
      <c r="I5" s="141"/>
      <c r="J5" s="141"/>
      <c r="K5" s="149"/>
      <c r="L5" s="149"/>
      <c r="M5" s="148"/>
      <c r="N5" s="148">
        <v>0</v>
      </c>
      <c r="O5" s="149">
        <v>1.8500753827820573</v>
      </c>
      <c r="P5" s="149">
        <v>9.7987167284987446</v>
      </c>
      <c r="Q5" s="143">
        <v>61.023252053762619</v>
      </c>
    </row>
    <row r="6" spans="1:17">
      <c r="A6" s="147" t="s">
        <v>161</v>
      </c>
      <c r="B6" s="141">
        <v>44.1</v>
      </c>
      <c r="C6" s="141">
        <v>43.4</v>
      </c>
      <c r="D6" s="141">
        <v>45</v>
      </c>
      <c r="E6" s="141">
        <v>46.9</v>
      </c>
      <c r="F6" s="141">
        <v>49.8</v>
      </c>
      <c r="G6" s="141">
        <v>52.521262426265615</v>
      </c>
      <c r="H6" s="141">
        <v>50.2</v>
      </c>
      <c r="I6" s="141">
        <v>52.4</v>
      </c>
      <c r="J6" s="141">
        <v>55.6</v>
      </c>
      <c r="K6" s="149">
        <v>58.2</v>
      </c>
      <c r="L6" s="149">
        <v>60.221698300300545</v>
      </c>
      <c r="M6" s="148">
        <v>62.4</v>
      </c>
      <c r="N6" s="148">
        <v>60.4</v>
      </c>
      <c r="O6" s="149">
        <v>63</v>
      </c>
      <c r="P6" s="150">
        <v>61.5</v>
      </c>
      <c r="Q6" s="144">
        <v>65.8</v>
      </c>
    </row>
    <row r="7" spans="1:17">
      <c r="A7" s="147" t="s">
        <v>162</v>
      </c>
      <c r="B7" s="141">
        <v>60</v>
      </c>
      <c r="C7" s="141">
        <v>56.5</v>
      </c>
      <c r="D7" s="141">
        <v>52</v>
      </c>
      <c r="E7" s="141">
        <v>53.2</v>
      </c>
      <c r="F7" s="141">
        <v>50.7</v>
      </c>
      <c r="G7" s="141">
        <v>51.134837754397637</v>
      </c>
      <c r="H7" s="141">
        <v>50.3</v>
      </c>
      <c r="I7" s="141">
        <v>48.2</v>
      </c>
      <c r="J7" s="141">
        <v>48</v>
      </c>
      <c r="K7" s="149">
        <v>45.8</v>
      </c>
      <c r="L7" s="149">
        <v>44.39720367692</v>
      </c>
      <c r="M7" s="148">
        <v>44.7</v>
      </c>
      <c r="N7" s="149">
        <v>42</v>
      </c>
      <c r="O7" s="148">
        <v>42.6</v>
      </c>
      <c r="P7" s="149">
        <v>44.039679737807383</v>
      </c>
      <c r="Q7" s="143">
        <v>49.591146649828829</v>
      </c>
    </row>
    <row r="8" spans="1:17">
      <c r="A8" s="147" t="s">
        <v>163</v>
      </c>
      <c r="B8" s="141">
        <v>9.4</v>
      </c>
      <c r="C8" s="141">
        <v>11.1</v>
      </c>
      <c r="D8" s="141">
        <v>12.7</v>
      </c>
      <c r="E8" s="141">
        <v>14.9</v>
      </c>
      <c r="F8" s="141">
        <v>17.2</v>
      </c>
      <c r="G8" s="141">
        <v>20.486510122702654</v>
      </c>
      <c r="H8" s="141">
        <v>21.4</v>
      </c>
      <c r="I8" s="141">
        <v>23.7</v>
      </c>
      <c r="J8" s="141">
        <v>28.9</v>
      </c>
      <c r="K8" s="149">
        <v>32.200000000000003</v>
      </c>
      <c r="L8" s="149">
        <v>37.824973086452218</v>
      </c>
      <c r="M8" s="148">
        <v>45.4</v>
      </c>
      <c r="N8" s="148">
        <v>45.1</v>
      </c>
      <c r="O8" s="148">
        <v>43.3</v>
      </c>
      <c r="P8" s="149">
        <v>44.439031016006631</v>
      </c>
      <c r="Q8" s="143">
        <v>52.10777053567773</v>
      </c>
    </row>
    <row r="9" spans="1:17">
      <c r="A9" s="147" t="s">
        <v>164</v>
      </c>
      <c r="B9" s="141">
        <v>24.9</v>
      </c>
      <c r="C9" s="141">
        <v>26</v>
      </c>
      <c r="D9" s="141">
        <v>31</v>
      </c>
      <c r="E9" s="141">
        <v>31.2</v>
      </c>
      <c r="F9" s="141">
        <v>31.7</v>
      </c>
      <c r="G9" s="141">
        <v>28.12574979033058</v>
      </c>
      <c r="H9" s="141">
        <v>28.5</v>
      </c>
      <c r="I9" s="141">
        <v>27.3</v>
      </c>
      <c r="J9" s="141">
        <v>26.5</v>
      </c>
      <c r="K9" s="149">
        <v>25.6</v>
      </c>
      <c r="L9" s="149">
        <v>24.327208152361131</v>
      </c>
      <c r="M9" s="148">
        <v>26.6</v>
      </c>
      <c r="N9" s="148">
        <v>26.9</v>
      </c>
      <c r="O9" s="148">
        <v>25.7</v>
      </c>
      <c r="P9" s="149">
        <v>26.010430568372811</v>
      </c>
      <c r="Q9" s="143">
        <v>25.1779440858651</v>
      </c>
    </row>
    <row r="10" spans="1:17">
      <c r="A10" s="147" t="s">
        <v>165</v>
      </c>
      <c r="B10" s="141">
        <v>23.1</v>
      </c>
      <c r="C10" s="141">
        <v>20.7</v>
      </c>
      <c r="D10" s="141">
        <v>19.600000000000001</v>
      </c>
      <c r="E10" s="141">
        <v>20.7</v>
      </c>
      <c r="F10" s="141">
        <v>21.5</v>
      </c>
      <c r="G10" s="141">
        <v>22.955458356415996</v>
      </c>
      <c r="H10" s="141">
        <v>21.5</v>
      </c>
      <c r="I10" s="141">
        <v>20.7</v>
      </c>
      <c r="J10" s="141">
        <v>20.7</v>
      </c>
      <c r="K10" s="149">
        <v>19.2</v>
      </c>
      <c r="L10" s="149">
        <v>17.92674955237781</v>
      </c>
      <c r="M10" s="148">
        <v>17.100000000000001</v>
      </c>
      <c r="N10" s="148">
        <v>15.8</v>
      </c>
      <c r="O10" s="148">
        <v>16.5</v>
      </c>
      <c r="P10" s="149">
        <v>17.456520994846372</v>
      </c>
      <c r="Q10" s="143">
        <v>21.806838601565172</v>
      </c>
    </row>
    <row r="11" spans="1:17">
      <c r="A11" s="147" t="s">
        <v>166</v>
      </c>
      <c r="B11" s="141">
        <v>15</v>
      </c>
      <c r="C11" s="141">
        <v>14.5</v>
      </c>
      <c r="D11" s="141">
        <v>13.8</v>
      </c>
      <c r="E11" s="141">
        <v>13.8</v>
      </c>
      <c r="F11" s="141">
        <v>13.5</v>
      </c>
      <c r="G11" s="141">
        <v>13.492812028652233</v>
      </c>
      <c r="H11" s="141">
        <v>13.2</v>
      </c>
      <c r="I11" s="141">
        <v>13.1</v>
      </c>
      <c r="J11" s="141">
        <v>13.4</v>
      </c>
      <c r="K11" s="149">
        <v>13.3</v>
      </c>
      <c r="L11" s="149">
        <v>13.26743431048693</v>
      </c>
      <c r="M11" s="148">
        <v>13.4</v>
      </c>
      <c r="N11" s="148">
        <v>12.7</v>
      </c>
      <c r="O11" s="148">
        <v>13.6</v>
      </c>
      <c r="P11" s="149">
        <v>13.887684206255976</v>
      </c>
      <c r="Q11" s="143">
        <v>14.711519940454728</v>
      </c>
    </row>
    <row r="12" spans="1:17">
      <c r="A12" s="151" t="s">
        <v>172</v>
      </c>
      <c r="B12" s="145">
        <v>2.2999999999999998</v>
      </c>
      <c r="C12" s="145">
        <v>2.7</v>
      </c>
      <c r="D12" s="145">
        <v>3.3</v>
      </c>
      <c r="E12" s="145">
        <v>3.7</v>
      </c>
      <c r="F12" s="145">
        <v>3.7</v>
      </c>
      <c r="G12" s="145">
        <v>4.2506429767872485</v>
      </c>
      <c r="H12" s="145">
        <v>4.3</v>
      </c>
      <c r="I12" s="145">
        <v>4.9000000000000004</v>
      </c>
      <c r="J12" s="145">
        <v>6</v>
      </c>
      <c r="K12" s="145">
        <v>7</v>
      </c>
      <c r="L12" s="145">
        <v>7.8</v>
      </c>
      <c r="M12" s="145">
        <v>9.1</v>
      </c>
      <c r="N12" s="145">
        <v>9.6</v>
      </c>
      <c r="O12" s="148">
        <v>11.9</v>
      </c>
      <c r="P12" s="149">
        <v>12.524045695331697</v>
      </c>
      <c r="Q12" s="143">
        <v>13.515635876869164</v>
      </c>
    </row>
    <row r="13" spans="1:17">
      <c r="A13" s="147" t="s">
        <v>167</v>
      </c>
      <c r="B13" s="141">
        <v>11.1</v>
      </c>
      <c r="C13" s="141">
        <v>9.6</v>
      </c>
      <c r="D13" s="141">
        <v>9.6</v>
      </c>
      <c r="E13" s="141">
        <v>9.6</v>
      </c>
      <c r="F13" s="141">
        <v>10.1</v>
      </c>
      <c r="G13" s="141">
        <v>10.406130166069342</v>
      </c>
      <c r="H13" s="141">
        <v>9.4</v>
      </c>
      <c r="I13" s="141">
        <v>10</v>
      </c>
      <c r="J13" s="141">
        <v>9.9</v>
      </c>
      <c r="K13" s="149">
        <v>10.6</v>
      </c>
      <c r="L13" s="149">
        <v>11.272536875542448</v>
      </c>
      <c r="M13" s="148">
        <v>11.8</v>
      </c>
      <c r="N13" s="149">
        <v>11</v>
      </c>
      <c r="O13" s="148">
        <v>11.9</v>
      </c>
      <c r="P13" s="149">
        <v>12.122746362116835</v>
      </c>
      <c r="Q13" s="143">
        <v>15.054873276818611</v>
      </c>
    </row>
    <row r="14" spans="1:17">
      <c r="A14" s="151" t="s">
        <v>168</v>
      </c>
      <c r="B14" s="148">
        <v>3.6</v>
      </c>
      <c r="C14" s="148">
        <v>3.8</v>
      </c>
      <c r="D14" s="148">
        <v>3.8</v>
      </c>
      <c r="E14" s="148">
        <v>4.0999999999999996</v>
      </c>
      <c r="F14" s="148">
        <v>4.8</v>
      </c>
      <c r="G14" s="149">
        <v>6.6460987852009978</v>
      </c>
      <c r="H14" s="148">
        <v>8.5</v>
      </c>
      <c r="I14" s="148">
        <v>8.6999999999999993</v>
      </c>
      <c r="J14" s="148">
        <v>9.9</v>
      </c>
      <c r="K14" s="148">
        <v>9.4</v>
      </c>
      <c r="L14" s="148">
        <v>9.8000000000000007</v>
      </c>
      <c r="M14" s="149">
        <v>12</v>
      </c>
      <c r="N14" s="148">
        <v>13.1</v>
      </c>
      <c r="O14" s="148">
        <v>14.7</v>
      </c>
      <c r="P14" s="149">
        <v>15.570803739739654</v>
      </c>
      <c r="Q14" s="143">
        <v>22.676927169850916</v>
      </c>
    </row>
    <row r="15" spans="1:17">
      <c r="A15" s="151" t="s">
        <v>174</v>
      </c>
      <c r="B15" s="148"/>
      <c r="C15" s="148"/>
      <c r="D15" s="148"/>
      <c r="E15" s="148"/>
      <c r="F15" s="148">
        <v>12.6</v>
      </c>
      <c r="G15" s="149">
        <v>12.914804035079761</v>
      </c>
      <c r="H15" s="148">
        <v>11.9</v>
      </c>
      <c r="I15" s="148">
        <v>11.2</v>
      </c>
      <c r="J15" s="148">
        <v>10.9</v>
      </c>
      <c r="K15" s="148">
        <v>10.1</v>
      </c>
      <c r="L15" s="148">
        <v>9.8000000000000007</v>
      </c>
      <c r="M15" s="149">
        <v>9.1</v>
      </c>
      <c r="N15" s="148">
        <v>8.1999999999999993</v>
      </c>
      <c r="O15" s="148">
        <v>7.7</v>
      </c>
      <c r="P15" s="149">
        <v>7.0597513765565507</v>
      </c>
      <c r="Q15" s="143">
        <v>6.7714740370399626</v>
      </c>
    </row>
    <row r="16" spans="1:17">
      <c r="A16" s="151" t="s">
        <v>173</v>
      </c>
      <c r="B16" s="148"/>
      <c r="C16" s="148"/>
      <c r="D16" s="148"/>
      <c r="E16" s="148"/>
      <c r="F16" s="148">
        <v>4.3</v>
      </c>
      <c r="G16" s="149">
        <v>4.457216280332049</v>
      </c>
      <c r="H16" s="148">
        <v>4.0999999999999996</v>
      </c>
      <c r="I16" s="148">
        <v>4.2</v>
      </c>
      <c r="J16" s="148">
        <v>4</v>
      </c>
      <c r="K16" s="148">
        <v>4</v>
      </c>
      <c r="L16" s="148">
        <v>3.3</v>
      </c>
      <c r="M16" s="149">
        <v>3.2</v>
      </c>
      <c r="N16" s="148">
        <v>2.9</v>
      </c>
      <c r="O16" s="148">
        <v>2.4</v>
      </c>
      <c r="P16" s="149">
        <v>2.5792248406624929</v>
      </c>
      <c r="Q16" s="143">
        <v>2.38591551348311</v>
      </c>
    </row>
    <row r="17" spans="1:17" ht="17.25" thickBot="1">
      <c r="A17" s="147" t="s">
        <v>169</v>
      </c>
      <c r="B17" s="141">
        <v>15.4</v>
      </c>
      <c r="C17" s="141">
        <v>14.9</v>
      </c>
      <c r="D17" s="141">
        <v>13.9</v>
      </c>
      <c r="E17" s="141">
        <v>14.2</v>
      </c>
      <c r="F17" s="141">
        <v>13.9</v>
      </c>
      <c r="G17" s="141">
        <v>15.554572500570533</v>
      </c>
      <c r="H17" s="141">
        <v>14</v>
      </c>
      <c r="I17" s="141">
        <v>14.1</v>
      </c>
      <c r="J17" s="141">
        <v>14.8</v>
      </c>
      <c r="K17" s="149">
        <v>13.7</v>
      </c>
      <c r="L17" s="149">
        <v>13.175692451932733</v>
      </c>
      <c r="M17" s="148">
        <v>12.9</v>
      </c>
      <c r="N17" s="149">
        <v>12</v>
      </c>
      <c r="O17" s="148">
        <v>11</v>
      </c>
      <c r="P17" s="149">
        <v>10.435730718601944</v>
      </c>
      <c r="Q17" s="146">
        <v>11.714981732188123</v>
      </c>
    </row>
    <row r="18" spans="1:17" ht="17.25" thickTop="1"/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V42"/>
  <sheetViews>
    <sheetView zoomScaleNormal="100" workbookViewId="0">
      <selection activeCell="E36" sqref="E36"/>
    </sheetView>
  </sheetViews>
  <sheetFormatPr defaultColWidth="9" defaultRowHeight="16.5"/>
  <cols>
    <col min="1" max="1" width="40" style="16" customWidth="1"/>
    <col min="2" max="11" width="5.5" style="16" bestFit="1" customWidth="1"/>
    <col min="12" max="16384" width="9" style="16"/>
  </cols>
  <sheetData>
    <row r="1" spans="1:22">
      <c r="A1" s="11" t="s">
        <v>221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Q1" s="152"/>
      <c r="R1" s="153" t="s">
        <v>175</v>
      </c>
      <c r="S1" s="153" t="s">
        <v>176</v>
      </c>
      <c r="T1" s="154" t="s">
        <v>177</v>
      </c>
      <c r="U1" s="154" t="s">
        <v>178</v>
      </c>
      <c r="V1" s="155" t="s">
        <v>179</v>
      </c>
    </row>
    <row r="2" spans="1:22">
      <c r="A2" s="42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56"/>
      <c r="Q2" s="156" t="s">
        <v>1</v>
      </c>
      <c r="R2" s="157">
        <v>30.4</v>
      </c>
      <c r="S2" s="157">
        <v>1.7</v>
      </c>
      <c r="T2" s="157">
        <v>16</v>
      </c>
      <c r="U2" s="157">
        <v>1</v>
      </c>
      <c r="V2" s="158">
        <v>5.9</v>
      </c>
    </row>
    <row r="3" spans="1:22">
      <c r="A3" s="43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56"/>
      <c r="Q3" s="156"/>
      <c r="R3" s="157">
        <v>29.2</v>
      </c>
      <c r="S3" s="157">
        <v>1.8</v>
      </c>
      <c r="T3" s="157">
        <v>16.2</v>
      </c>
      <c r="U3" s="157">
        <v>1.2</v>
      </c>
      <c r="V3" s="158">
        <v>6.1</v>
      </c>
    </row>
    <row r="4" spans="1:22">
      <c r="A4" s="4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56"/>
      <c r="Q4" s="156" t="s">
        <v>2</v>
      </c>
      <c r="R4" s="157">
        <v>29.1</v>
      </c>
      <c r="S4" s="157">
        <v>2.2000000000000002</v>
      </c>
      <c r="T4" s="157">
        <v>16.7</v>
      </c>
      <c r="U4" s="157">
        <v>1.6</v>
      </c>
      <c r="V4" s="158">
        <v>7.3</v>
      </c>
    </row>
    <row r="5" spans="1:22">
      <c r="A5" s="44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56"/>
      <c r="Q5" s="159"/>
      <c r="R5" s="160">
        <v>28</v>
      </c>
      <c r="S5" s="160">
        <v>2.4</v>
      </c>
      <c r="T5" s="160">
        <v>17.7</v>
      </c>
      <c r="U5" s="160">
        <v>1.8</v>
      </c>
      <c r="V5" s="161">
        <v>8.1</v>
      </c>
    </row>
    <row r="6" spans="1:22">
      <c r="A6" s="40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56"/>
      <c r="Q6" s="156"/>
      <c r="R6" s="157">
        <v>27.7</v>
      </c>
      <c r="S6" s="157">
        <v>2.6</v>
      </c>
      <c r="T6" s="157">
        <v>18.2</v>
      </c>
      <c r="U6" s="157">
        <v>1.8</v>
      </c>
      <c r="V6" s="158">
        <v>8.9</v>
      </c>
    </row>
    <row r="7" spans="1:22">
      <c r="Q7" s="156"/>
      <c r="R7" s="157">
        <v>26.7</v>
      </c>
      <c r="S7" s="157">
        <v>2.6</v>
      </c>
      <c r="T7" s="157">
        <v>19</v>
      </c>
      <c r="U7" s="157">
        <v>2.2999999999999998</v>
      </c>
      <c r="V7" s="158">
        <v>10</v>
      </c>
    </row>
    <row r="8" spans="1:22">
      <c r="Q8" s="156"/>
      <c r="R8" s="157">
        <v>26.6</v>
      </c>
      <c r="S8" s="157">
        <v>3.3</v>
      </c>
      <c r="T8" s="157">
        <v>19.899999999999999</v>
      </c>
      <c r="U8" s="157">
        <v>2.5</v>
      </c>
      <c r="V8" s="158">
        <v>11.1</v>
      </c>
    </row>
    <row r="9" spans="1:22">
      <c r="Q9" s="162" t="s">
        <v>3</v>
      </c>
      <c r="R9" s="163">
        <v>26.2</v>
      </c>
      <c r="S9" s="163">
        <v>3.7</v>
      </c>
      <c r="T9" s="163">
        <v>19.899999999999999</v>
      </c>
      <c r="U9" s="163">
        <v>2.7</v>
      </c>
      <c r="V9" s="164">
        <v>12</v>
      </c>
    </row>
    <row r="10" spans="1:22">
      <c r="Q10" s="156"/>
      <c r="R10" s="157">
        <v>25.3</v>
      </c>
      <c r="S10" s="157">
        <v>3.8</v>
      </c>
      <c r="T10" s="157">
        <v>20.3</v>
      </c>
      <c r="U10" s="157">
        <v>2.9</v>
      </c>
      <c r="V10" s="158">
        <v>13</v>
      </c>
    </row>
    <row r="11" spans="1:22">
      <c r="Q11" s="156"/>
      <c r="R11" s="157">
        <v>28</v>
      </c>
      <c r="S11" s="157">
        <v>4.2</v>
      </c>
      <c r="T11" s="157">
        <v>21.8</v>
      </c>
      <c r="U11" s="157">
        <v>3.5</v>
      </c>
      <c r="V11" s="158">
        <v>15.5</v>
      </c>
    </row>
    <row r="12" spans="1:22">
      <c r="Q12" s="156"/>
      <c r="R12" s="157">
        <v>27.9</v>
      </c>
      <c r="S12" s="157">
        <v>5</v>
      </c>
      <c r="T12" s="157">
        <v>21.9</v>
      </c>
      <c r="U12" s="157">
        <v>3.8</v>
      </c>
      <c r="V12" s="158">
        <v>16.5</v>
      </c>
    </row>
    <row r="13" spans="1:22">
      <c r="Q13" s="156"/>
      <c r="R13" s="157">
        <v>28.1</v>
      </c>
      <c r="S13" s="157">
        <v>5.5</v>
      </c>
      <c r="T13" s="157">
        <v>22.3</v>
      </c>
      <c r="U13" s="157">
        <v>4.2</v>
      </c>
      <c r="V13" s="158">
        <v>18.2</v>
      </c>
    </row>
    <row r="14" spans="1:22">
      <c r="Q14" s="156" t="s">
        <v>4</v>
      </c>
      <c r="R14" s="157">
        <v>26.5</v>
      </c>
      <c r="S14" s="157">
        <v>5.8</v>
      </c>
      <c r="T14" s="157">
        <v>21.9</v>
      </c>
      <c r="U14" s="157">
        <v>4.3</v>
      </c>
      <c r="V14" s="158">
        <v>18.8</v>
      </c>
    </row>
    <row r="15" spans="1:22">
      <c r="Q15" s="159"/>
      <c r="R15" s="160">
        <v>25.6</v>
      </c>
      <c r="S15" s="160">
        <v>6.3</v>
      </c>
      <c r="T15" s="160">
        <v>21.5</v>
      </c>
      <c r="U15" s="160">
        <v>4.4000000000000004</v>
      </c>
      <c r="V15" s="161">
        <v>19.5</v>
      </c>
    </row>
    <row r="16" spans="1:22">
      <c r="Q16" s="156"/>
      <c r="R16" s="157">
        <v>25.7</v>
      </c>
      <c r="S16" s="157">
        <v>6.9</v>
      </c>
      <c r="T16" s="157">
        <v>21.3</v>
      </c>
      <c r="U16" s="157">
        <v>5</v>
      </c>
      <c r="V16" s="158">
        <v>20.9</v>
      </c>
    </row>
    <row r="17" spans="17:22">
      <c r="Q17" s="156"/>
      <c r="R17" s="157">
        <v>23.9</v>
      </c>
      <c r="S17" s="157">
        <v>7</v>
      </c>
      <c r="T17" s="157">
        <v>20.100000000000001</v>
      </c>
      <c r="U17" s="157">
        <v>4.8</v>
      </c>
      <c r="V17" s="158">
        <v>20.7</v>
      </c>
    </row>
    <row r="18" spans="17:22">
      <c r="Q18" s="156"/>
      <c r="R18" s="157">
        <v>24.1</v>
      </c>
      <c r="S18" s="157">
        <v>7.9</v>
      </c>
      <c r="T18" s="157">
        <v>20.7</v>
      </c>
      <c r="U18" s="157">
        <v>5.4</v>
      </c>
      <c r="V18" s="158">
        <v>22.1</v>
      </c>
    </row>
    <row r="19" spans="17:22">
      <c r="Q19" s="162" t="s">
        <v>5</v>
      </c>
      <c r="R19" s="163">
        <v>24.4</v>
      </c>
      <c r="S19" s="163">
        <v>8.9</v>
      </c>
      <c r="T19" s="163">
        <v>21.3</v>
      </c>
      <c r="U19" s="163">
        <v>5.8</v>
      </c>
      <c r="V19" s="164">
        <v>24.5</v>
      </c>
    </row>
    <row r="20" spans="17:22">
      <c r="Q20" s="156"/>
      <c r="R20" s="157">
        <v>24.1</v>
      </c>
      <c r="S20" s="157">
        <v>9.6</v>
      </c>
      <c r="T20" s="157">
        <v>21.3</v>
      </c>
      <c r="U20" s="157">
        <v>6</v>
      </c>
      <c r="V20" s="158">
        <v>25.1</v>
      </c>
    </row>
    <row r="21" spans="17:22">
      <c r="Q21" s="156"/>
      <c r="R21" s="157">
        <v>24.5</v>
      </c>
      <c r="S21" s="157">
        <v>10.6</v>
      </c>
      <c r="T21" s="157">
        <v>23.1</v>
      </c>
      <c r="U21" s="157">
        <v>6</v>
      </c>
      <c r="V21" s="158">
        <v>26.2</v>
      </c>
    </row>
    <row r="22" spans="17:22">
      <c r="Q22" s="156"/>
      <c r="R22" s="157">
        <v>24.4</v>
      </c>
      <c r="S22" s="157">
        <v>11.4</v>
      </c>
      <c r="T22" s="157">
        <v>22.7</v>
      </c>
      <c r="U22" s="157">
        <v>6.2</v>
      </c>
      <c r="V22" s="158">
        <v>26.4</v>
      </c>
    </row>
    <row r="23" spans="17:22">
      <c r="Q23" s="156"/>
      <c r="R23" s="157">
        <v>23.2</v>
      </c>
      <c r="S23" s="157">
        <v>12.2</v>
      </c>
      <c r="T23" s="157">
        <v>22.5</v>
      </c>
      <c r="U23" s="157">
        <v>6.3</v>
      </c>
      <c r="V23" s="158">
        <v>27.4</v>
      </c>
    </row>
    <row r="24" spans="17:22">
      <c r="Q24" s="156" t="s">
        <v>6</v>
      </c>
      <c r="R24" s="157">
        <v>22.6</v>
      </c>
      <c r="S24" s="157">
        <v>12.5</v>
      </c>
      <c r="T24" s="157">
        <v>22.5</v>
      </c>
      <c r="U24" s="157">
        <v>7</v>
      </c>
      <c r="V24" s="158">
        <v>28.4</v>
      </c>
    </row>
    <row r="25" spans="17:22">
      <c r="Q25" s="159"/>
      <c r="R25" s="160">
        <v>22.1</v>
      </c>
      <c r="S25" s="160">
        <v>12.9</v>
      </c>
      <c r="T25" s="160">
        <v>22.4</v>
      </c>
      <c r="U25" s="160">
        <v>7.1</v>
      </c>
      <c r="V25" s="161">
        <v>28.9</v>
      </c>
    </row>
    <row r="26" spans="17:22">
      <c r="Q26" s="156"/>
      <c r="R26" s="157">
        <v>21.6</v>
      </c>
      <c r="S26" s="157">
        <v>13.6</v>
      </c>
      <c r="T26" s="157">
        <v>22.8</v>
      </c>
      <c r="U26" s="157">
        <v>7.3</v>
      </c>
      <c r="V26" s="158">
        <v>29.2</v>
      </c>
    </row>
    <row r="27" spans="17:22">
      <c r="Q27" s="156"/>
      <c r="R27" s="157">
        <v>20.9</v>
      </c>
      <c r="S27" s="157">
        <v>13.9</v>
      </c>
      <c r="T27" s="157">
        <v>22.9</v>
      </c>
      <c r="U27" s="157">
        <v>7.6</v>
      </c>
      <c r="V27" s="158">
        <v>29.9</v>
      </c>
    </row>
    <row r="28" spans="17:22">
      <c r="Q28" s="156"/>
      <c r="R28" s="157">
        <v>20.399999999999999</v>
      </c>
      <c r="S28" s="157">
        <v>14.3</v>
      </c>
      <c r="T28" s="157">
        <v>22.6</v>
      </c>
      <c r="U28" s="157">
        <v>8.1999999999999993</v>
      </c>
      <c r="V28" s="158">
        <v>30</v>
      </c>
    </row>
    <row r="29" spans="17:22">
      <c r="Q29" s="162" t="s">
        <v>7</v>
      </c>
      <c r="R29" s="163">
        <v>20.100000000000001</v>
      </c>
      <c r="S29" s="163">
        <v>15.4</v>
      </c>
      <c r="T29" s="163">
        <v>22.5</v>
      </c>
      <c r="U29" s="163">
        <v>8.6</v>
      </c>
      <c r="V29" s="164">
        <v>31.3</v>
      </c>
    </row>
    <row r="30" spans="17:22">
      <c r="Q30" s="159"/>
      <c r="R30" s="160">
        <v>19.399999999999999</v>
      </c>
      <c r="S30" s="160">
        <v>15.4</v>
      </c>
      <c r="T30" s="160">
        <v>21.8</v>
      </c>
      <c r="U30" s="160">
        <v>8.6999999999999993</v>
      </c>
      <c r="V30" s="161">
        <v>31.7</v>
      </c>
    </row>
    <row r="31" spans="17:22">
      <c r="Q31" s="156"/>
      <c r="R31" s="157">
        <v>18.600000000000001</v>
      </c>
      <c r="S31" s="157">
        <v>16.3</v>
      </c>
      <c r="T31" s="157">
        <v>22.5</v>
      </c>
      <c r="U31" s="157">
        <v>9.5</v>
      </c>
      <c r="V31" s="158">
        <v>33.1</v>
      </c>
    </row>
    <row r="32" spans="17:22">
      <c r="Q32" s="156"/>
      <c r="R32" s="157">
        <v>18.2</v>
      </c>
      <c r="S32" s="157">
        <v>16.399999999999999</v>
      </c>
      <c r="T32" s="157">
        <v>22.6</v>
      </c>
      <c r="U32" s="157">
        <v>9.6</v>
      </c>
      <c r="V32" s="158">
        <v>34</v>
      </c>
    </row>
    <row r="33" spans="17:22">
      <c r="Q33" s="156"/>
      <c r="R33" s="157">
        <v>17.600000000000001</v>
      </c>
      <c r="S33" s="157">
        <v>16.5</v>
      </c>
      <c r="T33" s="157">
        <v>22.8</v>
      </c>
      <c r="U33" s="157">
        <v>10.1</v>
      </c>
      <c r="V33" s="158">
        <v>34.4</v>
      </c>
    </row>
    <row r="34" spans="17:22">
      <c r="Q34" s="165" t="s">
        <v>96</v>
      </c>
      <c r="R34" s="163">
        <v>16.7</v>
      </c>
      <c r="S34" s="163">
        <v>16.399999999999999</v>
      </c>
      <c r="T34" s="163">
        <v>22.2</v>
      </c>
      <c r="U34" s="163">
        <v>10.7</v>
      </c>
      <c r="V34" s="164">
        <v>34.1</v>
      </c>
    </row>
    <row r="35" spans="17:22">
      <c r="Q35" s="166"/>
      <c r="R35" s="157">
        <v>16.2</v>
      </c>
      <c r="S35" s="157">
        <v>16.5</v>
      </c>
      <c r="T35" s="157">
        <v>21.5</v>
      </c>
      <c r="U35" s="157">
        <v>11</v>
      </c>
      <c r="V35" s="158">
        <v>35.1</v>
      </c>
    </row>
    <row r="36" spans="17:22">
      <c r="Q36" s="166"/>
      <c r="R36" s="157">
        <v>15.682001949455934</v>
      </c>
      <c r="S36" s="157">
        <v>17.110832597576639</v>
      </c>
      <c r="T36" s="157">
        <v>20.926903522543824</v>
      </c>
      <c r="U36" s="157">
        <v>11.286200556603712</v>
      </c>
      <c r="V36" s="158">
        <v>35.096140783074148</v>
      </c>
    </row>
    <row r="37" spans="17:22">
      <c r="Q37" s="166"/>
      <c r="R37" s="157">
        <v>15.09911852024428</v>
      </c>
      <c r="S37" s="157">
        <v>17.126369134891075</v>
      </c>
      <c r="T37" s="157">
        <v>20.68380410770876</v>
      </c>
      <c r="U37" s="157">
        <v>11.765850682700036</v>
      </c>
      <c r="V37" s="158">
        <v>34.798536512187049</v>
      </c>
    </row>
    <row r="38" spans="17:22">
      <c r="Q38" s="166"/>
      <c r="R38" s="157">
        <v>14.850764764227018</v>
      </c>
      <c r="S38" s="157">
        <v>17.46484219255764</v>
      </c>
      <c r="T38" s="157">
        <v>20.620434915281635</v>
      </c>
      <c r="U38" s="157">
        <v>12.45874756453253</v>
      </c>
      <c r="V38" s="158">
        <v>36.180234093750343</v>
      </c>
    </row>
    <row r="39" spans="17:22">
      <c r="Q39" s="167" t="s">
        <v>93</v>
      </c>
      <c r="R39" s="157">
        <v>14.625332762835001</v>
      </c>
      <c r="S39" s="157">
        <v>17.417972866950233</v>
      </c>
      <c r="T39" s="157">
        <v>20.574785704307825</v>
      </c>
      <c r="U39" s="157">
        <v>13.193958650893094</v>
      </c>
      <c r="V39" s="158">
        <v>36.364692234409844</v>
      </c>
    </row>
    <row r="40" spans="17:22" ht="17.25" thickBot="1">
      <c r="Q40" s="168"/>
      <c r="R40" s="169">
        <v>14.121450808128708</v>
      </c>
      <c r="S40" s="169">
        <v>17.501326260205314</v>
      </c>
      <c r="T40" s="169">
        <v>19.97730418504068</v>
      </c>
      <c r="U40" s="169">
        <v>13.501969313165963</v>
      </c>
      <c r="V40" s="170">
        <v>36.82213590498673</v>
      </c>
    </row>
    <row r="41" spans="17:22" ht="18" thickTop="1" thickBot="1">
      <c r="Q41" s="171" t="s">
        <v>180</v>
      </c>
      <c r="R41" s="172">
        <v>13.942876676094674</v>
      </c>
      <c r="S41" s="173">
        <v>17.877783945673933</v>
      </c>
      <c r="T41" s="173">
        <v>19.922296994022503</v>
      </c>
      <c r="U41" s="173">
        <v>14.290131754917237</v>
      </c>
      <c r="V41" s="174">
        <v>36.254990926058966</v>
      </c>
    </row>
    <row r="42" spans="17:22" ht="17.25" thickTop="1"/>
  </sheetData>
  <phoneticPr fontId="3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S49"/>
  <sheetViews>
    <sheetView topLeftCell="A21" zoomScaleNormal="100" workbookViewId="0">
      <selection activeCell="J62" sqref="J62"/>
    </sheetView>
  </sheetViews>
  <sheetFormatPr defaultRowHeight="16.5"/>
  <cols>
    <col min="3" max="3" width="10.5" bestFit="1" customWidth="1"/>
    <col min="4" max="4" width="11.625" bestFit="1" customWidth="1"/>
    <col min="5" max="5" width="10.5" bestFit="1" customWidth="1"/>
    <col min="6" max="6" width="11.625" bestFit="1" customWidth="1"/>
    <col min="7" max="7" width="10.5" bestFit="1" customWidth="1"/>
    <col min="8" max="9" width="9.125" bestFit="1" customWidth="1"/>
    <col min="11" max="11" width="9.5" bestFit="1" customWidth="1"/>
  </cols>
  <sheetData>
    <row r="1" spans="1:12">
      <c r="A1" s="11" t="s">
        <v>222</v>
      </c>
      <c r="C1" s="48"/>
      <c r="D1" s="48"/>
      <c r="E1" s="48"/>
      <c r="F1" s="176"/>
      <c r="G1" s="176"/>
      <c r="H1" s="176"/>
      <c r="I1" s="176"/>
    </row>
    <row r="2" spans="1:12" ht="17.25" thickBot="1">
      <c r="A2" s="175" t="s">
        <v>40</v>
      </c>
      <c r="B2" s="48"/>
      <c r="C2" s="48"/>
      <c r="D2" s="48"/>
      <c r="E2" s="48"/>
      <c r="F2" s="176"/>
      <c r="G2" s="176"/>
      <c r="H2" s="176"/>
      <c r="I2" s="177" t="s">
        <v>41</v>
      </c>
    </row>
    <row r="3" spans="1:12" ht="16.5" customHeight="1">
      <c r="A3" s="12"/>
      <c r="B3" s="277" t="s">
        <v>42</v>
      </c>
      <c r="C3" s="280">
        <v>2021</v>
      </c>
      <c r="D3" s="282">
        <v>2022</v>
      </c>
      <c r="E3" s="285" t="s">
        <v>43</v>
      </c>
      <c r="F3" s="285"/>
      <c r="G3" s="285"/>
      <c r="H3" s="285"/>
      <c r="I3" s="285"/>
    </row>
    <row r="4" spans="1:12" ht="16.5" customHeight="1">
      <c r="A4" s="12"/>
      <c r="B4" s="278"/>
      <c r="C4" s="281"/>
      <c r="D4" s="283"/>
      <c r="E4" s="286" t="s">
        <v>44</v>
      </c>
      <c r="F4" s="288" t="s">
        <v>18</v>
      </c>
      <c r="G4" s="179"/>
      <c r="H4" s="180"/>
      <c r="I4" s="288" t="s">
        <v>45</v>
      </c>
    </row>
    <row r="5" spans="1:12">
      <c r="A5" s="12"/>
      <c r="B5" s="278"/>
      <c r="C5" s="281"/>
      <c r="D5" s="283"/>
      <c r="E5" s="281"/>
      <c r="F5" s="283"/>
      <c r="G5" s="178" t="s">
        <v>181</v>
      </c>
      <c r="H5" s="178" t="s">
        <v>182</v>
      </c>
      <c r="I5" s="283"/>
      <c r="K5" s="25"/>
    </row>
    <row r="6" spans="1:12" ht="17.25" thickBot="1">
      <c r="A6" s="12"/>
      <c r="B6" s="279"/>
      <c r="C6" s="281"/>
      <c r="D6" s="284"/>
      <c r="E6" s="287"/>
      <c r="F6" s="284"/>
      <c r="G6" s="181" t="s">
        <v>46</v>
      </c>
      <c r="H6" s="181" t="s">
        <v>18</v>
      </c>
      <c r="I6" s="284"/>
    </row>
    <row r="7" spans="1:12" ht="17.25" thickTop="1">
      <c r="A7" s="23"/>
      <c r="B7" s="182" t="s">
        <v>47</v>
      </c>
      <c r="C7" s="183">
        <v>121.50019132335322</v>
      </c>
      <c r="D7" s="184">
        <v>134.67449357504458</v>
      </c>
      <c r="E7" s="184">
        <v>15.054873276818611</v>
      </c>
      <c r="F7" s="184">
        <v>65.773623497206088</v>
      </c>
      <c r="G7" s="184">
        <v>28.753891049245752</v>
      </c>
      <c r="H7" s="184">
        <v>37.019732447960344</v>
      </c>
      <c r="I7" s="184">
        <v>49.591146649828829</v>
      </c>
      <c r="K7" s="25"/>
      <c r="L7" s="20"/>
    </row>
    <row r="8" spans="1:12">
      <c r="A8" s="23"/>
      <c r="B8" s="185" t="s">
        <v>9</v>
      </c>
      <c r="C8" s="186">
        <v>3.853408628937943</v>
      </c>
      <c r="D8" s="184">
        <v>4.0146212505946659</v>
      </c>
      <c r="E8" s="184" t="s">
        <v>88</v>
      </c>
      <c r="F8" s="184">
        <v>2.4087727503567997</v>
      </c>
      <c r="G8" s="184" t="s">
        <v>88</v>
      </c>
      <c r="H8" s="184">
        <v>2.4087727503567997</v>
      </c>
      <c r="I8" s="184">
        <v>1.6058485002378662</v>
      </c>
      <c r="K8" s="25"/>
      <c r="L8" s="20"/>
    </row>
    <row r="9" spans="1:12">
      <c r="A9" s="23"/>
      <c r="B9" s="185" t="s">
        <v>14</v>
      </c>
      <c r="C9" s="186">
        <v>0.58275874939417371</v>
      </c>
      <c r="D9" s="184">
        <v>0.67736780173385547</v>
      </c>
      <c r="E9" s="184" t="s">
        <v>88</v>
      </c>
      <c r="F9" s="184">
        <v>0.44176160982642748</v>
      </c>
      <c r="G9" s="184" t="s">
        <v>88</v>
      </c>
      <c r="H9" s="184">
        <v>0.44176160982642748</v>
      </c>
      <c r="I9" s="184">
        <v>0.20615541791899947</v>
      </c>
      <c r="K9" s="20"/>
      <c r="L9" s="20"/>
    </row>
    <row r="10" spans="1:12">
      <c r="A10" s="23"/>
      <c r="B10" s="185" t="s">
        <v>48</v>
      </c>
      <c r="C10" s="186">
        <v>0.90673607907076004</v>
      </c>
      <c r="D10" s="184">
        <v>0.57462341681937645</v>
      </c>
      <c r="E10" s="184" t="s">
        <v>88</v>
      </c>
      <c r="F10" s="184">
        <v>0.27667053402414415</v>
      </c>
      <c r="G10" s="184">
        <v>2.1282348771088016E-2</v>
      </c>
      <c r="H10" s="184">
        <v>0.25538818525305618</v>
      </c>
      <c r="I10" s="184">
        <v>0.27667053402414415</v>
      </c>
      <c r="K10" s="20"/>
      <c r="L10" s="20"/>
    </row>
    <row r="11" spans="1:12">
      <c r="A11" s="23"/>
      <c r="B11" s="185" t="s">
        <v>49</v>
      </c>
      <c r="C11" s="186">
        <v>1.8791974335532196</v>
      </c>
      <c r="D11" s="184">
        <v>2.0255587146939935</v>
      </c>
      <c r="E11" s="184">
        <v>1.5345141777984801E-2</v>
      </c>
      <c r="F11" s="184">
        <v>1.1815759169048297</v>
      </c>
      <c r="G11" s="184">
        <v>0.36828340267163523</v>
      </c>
      <c r="H11" s="184">
        <v>0.81329251423319449</v>
      </c>
      <c r="I11" s="184">
        <v>0.73656680534327046</v>
      </c>
      <c r="K11" s="20"/>
      <c r="L11" s="20"/>
    </row>
    <row r="12" spans="1:12">
      <c r="A12" s="23"/>
      <c r="B12" s="185" t="s">
        <v>50</v>
      </c>
      <c r="C12" s="186">
        <v>7.0337139979349024</v>
      </c>
      <c r="D12" s="184">
        <v>6.8265305499674529</v>
      </c>
      <c r="E12" s="184">
        <v>0.22604405794594218</v>
      </c>
      <c r="F12" s="184">
        <v>3.7824705696287655</v>
      </c>
      <c r="G12" s="184">
        <v>1.8837004828828516</v>
      </c>
      <c r="H12" s="184">
        <v>1.8987700867459141</v>
      </c>
      <c r="I12" s="184">
        <v>2.5015542412684266</v>
      </c>
      <c r="K12" s="20"/>
      <c r="L12" s="20"/>
    </row>
    <row r="13" spans="1:12">
      <c r="A13" s="23"/>
      <c r="B13" s="185" t="s">
        <v>51</v>
      </c>
      <c r="C13" s="186">
        <v>19.466405822552854</v>
      </c>
      <c r="D13" s="184">
        <v>20.35794123775166</v>
      </c>
      <c r="E13" s="184">
        <v>0.44660931417371108</v>
      </c>
      <c r="F13" s="184">
        <v>10.346449111690973</v>
      </c>
      <c r="G13" s="184">
        <v>5.9547908556494811</v>
      </c>
      <c r="H13" s="184">
        <v>4.3916582560414916</v>
      </c>
      <c r="I13" s="184">
        <v>8.7212874406699683</v>
      </c>
      <c r="K13" s="20"/>
      <c r="L13" s="20"/>
    </row>
    <row r="14" spans="1:12">
      <c r="A14" s="23"/>
      <c r="B14" s="185" t="s">
        <v>52</v>
      </c>
      <c r="C14" s="186">
        <v>43.633605790684079</v>
      </c>
      <c r="D14" s="184">
        <v>46.522528712922131</v>
      </c>
      <c r="E14" s="184">
        <v>2.0003400578098276</v>
      </c>
      <c r="F14" s="184">
        <v>24.24973649029107</v>
      </c>
      <c r="G14" s="184">
        <v>14.657462528863826</v>
      </c>
      <c r="H14" s="184">
        <v>9.5922739614272441</v>
      </c>
      <c r="I14" s="184">
        <v>18.447580533135078</v>
      </c>
      <c r="K14" s="20"/>
      <c r="L14" s="20"/>
    </row>
    <row r="15" spans="1:12">
      <c r="A15" s="23"/>
      <c r="B15" s="185" t="s">
        <v>53</v>
      </c>
      <c r="C15" s="186">
        <v>100.3098762638939</v>
      </c>
      <c r="D15" s="184">
        <v>104.16439054842301</v>
      </c>
      <c r="E15" s="184">
        <v>5.3105584135149293</v>
      </c>
      <c r="F15" s="184">
        <v>52.746015075900878</v>
      </c>
      <c r="G15" s="184">
        <v>28.834672635881841</v>
      </c>
      <c r="H15" s="184">
        <v>23.911342440019041</v>
      </c>
      <c r="I15" s="184">
        <v>42.180216565678471</v>
      </c>
      <c r="K15" s="20"/>
      <c r="L15" s="20"/>
    </row>
    <row r="16" spans="1:12">
      <c r="A16" s="23"/>
      <c r="B16" s="185" t="s">
        <v>54</v>
      </c>
      <c r="C16" s="186">
        <v>350.33016330999385</v>
      </c>
      <c r="D16" s="184">
        <v>358.34084484710155</v>
      </c>
      <c r="E16" s="184">
        <v>25.768989140116545</v>
      </c>
      <c r="F16" s="184">
        <v>172.01533081639329</v>
      </c>
      <c r="G16" s="184">
        <v>81.597357546056742</v>
      </c>
      <c r="H16" s="184">
        <v>90.417973270336546</v>
      </c>
      <c r="I16" s="184">
        <v>146.19304490452882</v>
      </c>
      <c r="K16" s="20"/>
      <c r="L16" s="20"/>
    </row>
    <row r="17" spans="1:19" ht="17.25" thickBot="1">
      <c r="A17" s="23"/>
      <c r="B17" s="187" t="s">
        <v>10</v>
      </c>
      <c r="C17" s="188">
        <v>1809.572467803526</v>
      </c>
      <c r="D17" s="184">
        <v>1925.2197241610306</v>
      </c>
      <c r="E17" s="184">
        <v>283.0216279111018</v>
      </c>
      <c r="F17" s="184">
        <v>929.4609020801837</v>
      </c>
      <c r="G17" s="184">
        <v>355.12464723079484</v>
      </c>
      <c r="H17" s="184">
        <v>574.33625484938875</v>
      </c>
      <c r="I17" s="184">
        <v>661.82739458619199</v>
      </c>
      <c r="K17" s="20"/>
      <c r="L17" s="20"/>
    </row>
    <row r="18" spans="1:19" ht="16.5" customHeight="1">
      <c r="A18" s="12"/>
      <c r="B18" s="275" t="s">
        <v>55</v>
      </c>
      <c r="C18" s="276"/>
      <c r="D18" s="275"/>
      <c r="E18" s="275"/>
      <c r="F18" s="275"/>
      <c r="G18" s="275"/>
      <c r="H18" s="275"/>
      <c r="I18" s="275"/>
    </row>
    <row r="19" spans="1:19" ht="16.5" customHeight="1">
      <c r="A19" s="12"/>
      <c r="B19" s="276" t="s">
        <v>56</v>
      </c>
      <c r="C19" s="276"/>
      <c r="D19" s="276"/>
      <c r="E19" s="276"/>
      <c r="F19" s="276"/>
      <c r="G19" s="276"/>
      <c r="H19" s="276"/>
      <c r="I19" s="276"/>
    </row>
    <row r="20" spans="1:19">
      <c r="A20" s="12"/>
      <c r="B20" s="12"/>
      <c r="C20" s="12"/>
      <c r="D20" s="12"/>
      <c r="E20" s="12"/>
      <c r="F20" s="23"/>
      <c r="G20" s="23"/>
      <c r="H20" s="23"/>
      <c r="I20" s="23"/>
    </row>
    <row r="21" spans="1:19">
      <c r="A21" s="12"/>
      <c r="B21" s="12"/>
      <c r="C21" s="12" t="s">
        <v>183</v>
      </c>
      <c r="D21" s="12"/>
      <c r="E21" s="12"/>
      <c r="F21" s="23"/>
      <c r="G21" s="23"/>
      <c r="H21" s="23"/>
      <c r="I21" s="23"/>
    </row>
    <row r="22" spans="1:19">
      <c r="A22" s="12"/>
      <c r="B22" s="12"/>
      <c r="C22" s="12" t="s">
        <v>57</v>
      </c>
      <c r="D22" s="13" t="s">
        <v>58</v>
      </c>
      <c r="E22" s="24" t="s">
        <v>59</v>
      </c>
      <c r="F22" s="24" t="s">
        <v>60</v>
      </c>
      <c r="G22" s="24" t="s">
        <v>61</v>
      </c>
      <c r="H22" s="24" t="s">
        <v>62</v>
      </c>
      <c r="I22" s="13" t="s">
        <v>63</v>
      </c>
      <c r="K22" s="24"/>
      <c r="L22" s="13"/>
      <c r="N22" s="13"/>
      <c r="O22" s="24"/>
      <c r="P22" s="24"/>
      <c r="Q22" s="24"/>
      <c r="R22" s="24"/>
      <c r="S22" s="13"/>
    </row>
    <row r="23" spans="1:19">
      <c r="A23" s="12"/>
      <c r="B23" s="19" t="s">
        <v>47</v>
      </c>
      <c r="C23" s="26">
        <v>51259149.5</v>
      </c>
      <c r="D23" s="27">
        <v>69033</v>
      </c>
      <c r="E23" s="27">
        <v>7717</v>
      </c>
      <c r="F23" s="27">
        <v>33715</v>
      </c>
      <c r="G23" s="27">
        <v>14739</v>
      </c>
      <c r="H23" s="27">
        <v>18976</v>
      </c>
      <c r="I23" s="27">
        <v>25420</v>
      </c>
      <c r="K23" s="28"/>
      <c r="L23" s="28"/>
      <c r="N23" s="29"/>
      <c r="O23" s="29"/>
      <c r="P23" s="29"/>
      <c r="Q23" s="29"/>
      <c r="R23" s="29"/>
      <c r="S23" s="29"/>
    </row>
    <row r="24" spans="1:19">
      <c r="A24" s="12"/>
      <c r="B24" s="19" t="s">
        <v>9</v>
      </c>
      <c r="C24" s="26">
        <v>249089.5</v>
      </c>
      <c r="D24" s="27">
        <v>10</v>
      </c>
      <c r="E24" s="27">
        <v>0</v>
      </c>
      <c r="F24" s="27">
        <v>6</v>
      </c>
      <c r="G24" s="27">
        <v>0</v>
      </c>
      <c r="H24" s="27">
        <v>6</v>
      </c>
      <c r="I24" s="27">
        <v>4</v>
      </c>
      <c r="K24" s="28"/>
      <c r="L24" s="28"/>
      <c r="N24" s="29"/>
      <c r="O24" s="29"/>
      <c r="P24" s="29"/>
      <c r="Q24" s="29"/>
      <c r="R24" s="29"/>
      <c r="S24" s="29"/>
    </row>
    <row r="25" spans="1:19">
      <c r="A25" s="12"/>
      <c r="B25" s="19" t="s">
        <v>14</v>
      </c>
      <c r="C25" s="26">
        <v>3395496.5</v>
      </c>
      <c r="D25" s="27">
        <v>23</v>
      </c>
      <c r="E25" s="27">
        <v>0</v>
      </c>
      <c r="F25" s="27">
        <v>15</v>
      </c>
      <c r="G25" s="27">
        <v>0</v>
      </c>
      <c r="H25" s="27">
        <v>15</v>
      </c>
      <c r="I25" s="27">
        <v>7</v>
      </c>
      <c r="K25" s="28"/>
      <c r="L25" s="19"/>
      <c r="N25" s="29"/>
      <c r="O25" s="29"/>
      <c r="P25" s="29"/>
      <c r="Q25" s="29"/>
      <c r="R25" s="29"/>
      <c r="S25" s="29"/>
    </row>
    <row r="26" spans="1:19">
      <c r="A26" s="12"/>
      <c r="B26" s="19" t="s">
        <v>48</v>
      </c>
      <c r="C26" s="26">
        <v>4698729.5</v>
      </c>
      <c r="D26" s="27">
        <v>27</v>
      </c>
      <c r="E26" s="27">
        <v>0</v>
      </c>
      <c r="F26" s="27">
        <v>13</v>
      </c>
      <c r="G26" s="27">
        <v>1</v>
      </c>
      <c r="H26" s="27">
        <v>12</v>
      </c>
      <c r="I26" s="27">
        <v>13</v>
      </c>
      <c r="K26" s="28"/>
      <c r="L26" s="19"/>
      <c r="N26" s="29"/>
      <c r="O26" s="29"/>
      <c r="P26" s="29"/>
      <c r="Q26" s="29"/>
      <c r="R26" s="29"/>
      <c r="S26" s="29"/>
    </row>
    <row r="27" spans="1:19">
      <c r="A27" s="12"/>
      <c r="B27" s="19" t="s">
        <v>49</v>
      </c>
      <c r="C27" s="26">
        <v>6516720.5</v>
      </c>
      <c r="D27" s="27">
        <v>132</v>
      </c>
      <c r="E27" s="27">
        <v>1</v>
      </c>
      <c r="F27" s="27">
        <v>77</v>
      </c>
      <c r="G27" s="27">
        <v>24</v>
      </c>
      <c r="H27" s="27">
        <v>53</v>
      </c>
      <c r="I27" s="27">
        <v>48</v>
      </c>
      <c r="K27" s="28"/>
      <c r="L27" s="19"/>
      <c r="N27" s="29"/>
      <c r="O27" s="29"/>
      <c r="P27" s="29"/>
      <c r="Q27" s="29"/>
      <c r="R27" s="29"/>
      <c r="S27" s="29"/>
    </row>
    <row r="28" spans="1:19">
      <c r="A28" s="12"/>
      <c r="B28" s="19" t="s">
        <v>50</v>
      </c>
      <c r="C28" s="26">
        <v>6635874.5</v>
      </c>
      <c r="D28" s="27">
        <v>453</v>
      </c>
      <c r="E28" s="27">
        <v>15</v>
      </c>
      <c r="F28" s="27">
        <v>251</v>
      </c>
      <c r="G28" s="27">
        <v>125</v>
      </c>
      <c r="H28" s="27">
        <v>126</v>
      </c>
      <c r="I28" s="27">
        <v>166</v>
      </c>
      <c r="K28" s="28"/>
      <c r="L28" s="19"/>
      <c r="N28" s="29"/>
      <c r="O28" s="29"/>
      <c r="P28" s="29"/>
      <c r="Q28" s="29"/>
      <c r="R28" s="29"/>
      <c r="S28" s="29"/>
    </row>
    <row r="29" spans="1:19">
      <c r="A29" s="12"/>
      <c r="B29" s="19" t="s">
        <v>51</v>
      </c>
      <c r="C29" s="26">
        <v>8060736.5</v>
      </c>
      <c r="D29" s="27">
        <v>1641</v>
      </c>
      <c r="E29" s="27">
        <v>36</v>
      </c>
      <c r="F29" s="27">
        <v>834</v>
      </c>
      <c r="G29" s="27">
        <v>480</v>
      </c>
      <c r="H29" s="27">
        <v>354</v>
      </c>
      <c r="I29" s="27">
        <v>703</v>
      </c>
      <c r="K29" s="28"/>
      <c r="L29" s="19"/>
      <c r="N29" s="29"/>
      <c r="O29" s="29"/>
      <c r="P29" s="29"/>
      <c r="Q29" s="29"/>
      <c r="R29" s="29"/>
      <c r="S29" s="29"/>
    </row>
    <row r="30" spans="1:19">
      <c r="A30" s="12"/>
      <c r="B30" s="19" t="s">
        <v>52</v>
      </c>
      <c r="C30" s="26">
        <v>8548546.5</v>
      </c>
      <c r="D30" s="27">
        <v>3977</v>
      </c>
      <c r="E30" s="27">
        <v>171</v>
      </c>
      <c r="F30" s="27">
        <v>2073</v>
      </c>
      <c r="G30" s="27">
        <v>1253</v>
      </c>
      <c r="H30" s="27">
        <v>820</v>
      </c>
      <c r="I30" s="27">
        <v>1577</v>
      </c>
      <c r="K30" s="28"/>
      <c r="L30" s="19"/>
      <c r="N30" s="29"/>
      <c r="O30" s="29"/>
      <c r="P30" s="29"/>
      <c r="Q30" s="29"/>
      <c r="R30" s="29"/>
      <c r="S30" s="29"/>
    </row>
    <row r="31" spans="1:19">
      <c r="A31" s="12"/>
      <c r="B31" s="19" t="s">
        <v>53</v>
      </c>
      <c r="C31" s="26">
        <v>7230878</v>
      </c>
      <c r="D31" s="27">
        <v>7532</v>
      </c>
      <c r="E31" s="27">
        <v>384</v>
      </c>
      <c r="F31" s="27">
        <v>3814</v>
      </c>
      <c r="G31" s="27">
        <v>2085</v>
      </c>
      <c r="H31" s="27">
        <v>1729</v>
      </c>
      <c r="I31" s="27">
        <v>3050</v>
      </c>
      <c r="K31" s="28"/>
      <c r="L31" s="19"/>
      <c r="N31" s="29"/>
      <c r="O31" s="29"/>
      <c r="P31" s="29"/>
      <c r="Q31" s="29"/>
      <c r="R31" s="29"/>
      <c r="S31" s="29"/>
    </row>
    <row r="32" spans="1:19">
      <c r="A32" s="12"/>
      <c r="B32" s="19" t="s">
        <v>54</v>
      </c>
      <c r="C32" s="26">
        <v>3752572.5</v>
      </c>
      <c r="D32" s="27">
        <v>13447</v>
      </c>
      <c r="E32" s="27">
        <v>967</v>
      </c>
      <c r="F32" s="27">
        <v>6455</v>
      </c>
      <c r="G32" s="27">
        <v>3062</v>
      </c>
      <c r="H32" s="27">
        <v>3393</v>
      </c>
      <c r="I32" s="27">
        <v>5486</v>
      </c>
      <c r="K32" s="28"/>
      <c r="L32" s="19"/>
      <c r="N32" s="29"/>
      <c r="O32" s="29"/>
      <c r="P32" s="29"/>
      <c r="Q32" s="29"/>
      <c r="R32" s="29"/>
      <c r="S32" s="29"/>
    </row>
    <row r="33" spans="1:19">
      <c r="A33" s="12"/>
      <c r="B33" s="19" t="s">
        <v>10</v>
      </c>
      <c r="C33" s="26">
        <v>2170505.5</v>
      </c>
      <c r="D33" s="27">
        <v>41787</v>
      </c>
      <c r="E33" s="27">
        <v>6143</v>
      </c>
      <c r="F33" s="27">
        <v>20174</v>
      </c>
      <c r="G33" s="27">
        <v>7708</v>
      </c>
      <c r="H33" s="27">
        <v>12466</v>
      </c>
      <c r="I33" s="27">
        <v>14365</v>
      </c>
      <c r="K33" s="28"/>
      <c r="L33" s="19"/>
      <c r="N33" s="29"/>
      <c r="O33" s="29"/>
      <c r="P33" s="29"/>
      <c r="Q33" s="29"/>
      <c r="R33" s="29"/>
      <c r="S33" s="29"/>
    </row>
    <row r="34" spans="1:19">
      <c r="L34" s="19"/>
    </row>
    <row r="38" spans="1:19">
      <c r="E38" t="s">
        <v>89</v>
      </c>
      <c r="F38" t="s">
        <v>90</v>
      </c>
      <c r="G38" t="s">
        <v>91</v>
      </c>
      <c r="H38" t="s">
        <v>92</v>
      </c>
    </row>
    <row r="39" spans="1:19">
      <c r="C39" t="s">
        <v>64</v>
      </c>
      <c r="D39" t="s">
        <v>65</v>
      </c>
      <c r="E39" t="s">
        <v>87</v>
      </c>
      <c r="F39" t="s">
        <v>84</v>
      </c>
      <c r="G39" t="s">
        <v>85</v>
      </c>
      <c r="H39" t="s">
        <v>86</v>
      </c>
    </row>
    <row r="40" spans="1:19">
      <c r="B40" s="14" t="s">
        <v>9</v>
      </c>
      <c r="C40" s="20"/>
      <c r="D40" s="20">
        <f>D8</f>
        <v>4.0146212505946659</v>
      </c>
      <c r="E40" s="20">
        <f>F8</f>
        <v>2.4087727503567997</v>
      </c>
      <c r="F40" s="20">
        <f>I8</f>
        <v>1.6058485002378662</v>
      </c>
      <c r="G40" s="20" t="str">
        <f>E8</f>
        <v>-</v>
      </c>
      <c r="H40" s="20">
        <f>D40-SUM(E40:G40)</f>
        <v>0</v>
      </c>
    </row>
    <row r="41" spans="1:19">
      <c r="B41" s="14" t="s">
        <v>14</v>
      </c>
      <c r="C41" s="20"/>
      <c r="D41" s="20">
        <f t="shared" ref="D41:D49" si="0">D9</f>
        <v>0.67736780173385547</v>
      </c>
      <c r="E41" s="20">
        <f t="shared" ref="E41:E49" si="1">F9</f>
        <v>0.44176160982642748</v>
      </c>
      <c r="F41" s="20">
        <f t="shared" ref="F41:F49" si="2">I9</f>
        <v>0.20615541791899947</v>
      </c>
      <c r="G41" s="20" t="str">
        <f t="shared" ref="G41:G49" si="3">E9</f>
        <v>-</v>
      </c>
      <c r="H41" s="20">
        <f>D41-SUM(E41:G41)</f>
        <v>2.9450773988428547E-2</v>
      </c>
    </row>
    <row r="42" spans="1:19">
      <c r="B42" s="14" t="s">
        <v>48</v>
      </c>
      <c r="C42" s="20"/>
      <c r="D42" s="20">
        <f t="shared" si="0"/>
        <v>0.57462341681937645</v>
      </c>
      <c r="E42" s="20">
        <f t="shared" si="1"/>
        <v>0.27667053402414415</v>
      </c>
      <c r="F42" s="20">
        <f t="shared" si="2"/>
        <v>0.27667053402414415</v>
      </c>
      <c r="G42" s="20" t="str">
        <f t="shared" si="3"/>
        <v>-</v>
      </c>
      <c r="H42" s="20">
        <f>D42-SUM(E42:G42)</f>
        <v>2.1282348771088144E-2</v>
      </c>
    </row>
    <row r="43" spans="1:19">
      <c r="B43" s="14" t="s">
        <v>49</v>
      </c>
      <c r="C43" s="20"/>
      <c r="D43" s="20">
        <f t="shared" si="0"/>
        <v>2.0255587146939935</v>
      </c>
      <c r="E43" s="20">
        <f t="shared" si="1"/>
        <v>1.1815759169048297</v>
      </c>
      <c r="F43" s="20">
        <f t="shared" si="2"/>
        <v>0.73656680534327046</v>
      </c>
      <c r="G43" s="20">
        <f t="shared" si="3"/>
        <v>1.5345141777984801E-2</v>
      </c>
      <c r="H43" s="20">
        <f>D43-SUM(E43:G43)</f>
        <v>9.2070850667908655E-2</v>
      </c>
    </row>
    <row r="44" spans="1:19">
      <c r="B44" s="14" t="s">
        <v>50</v>
      </c>
      <c r="C44" s="20"/>
      <c r="D44" s="20">
        <f t="shared" si="0"/>
        <v>6.8265305499674529</v>
      </c>
      <c r="E44" s="20">
        <f t="shared" si="1"/>
        <v>3.7824705696287655</v>
      </c>
      <c r="F44" s="20">
        <f t="shared" si="2"/>
        <v>2.5015542412684266</v>
      </c>
      <c r="G44" s="20">
        <f t="shared" si="3"/>
        <v>0.22604405794594218</v>
      </c>
      <c r="H44" s="20">
        <f t="shared" ref="H44:H49" si="4">D44-SUM(E44:G44)</f>
        <v>0.31646168112431905</v>
      </c>
    </row>
    <row r="45" spans="1:19">
      <c r="B45" s="38" t="s">
        <v>80</v>
      </c>
      <c r="C45" s="20"/>
      <c r="D45" s="20">
        <f t="shared" si="0"/>
        <v>20.35794123775166</v>
      </c>
      <c r="E45" s="20">
        <f t="shared" si="1"/>
        <v>10.346449111690973</v>
      </c>
      <c r="F45" s="20">
        <f t="shared" si="2"/>
        <v>8.7212874406699683</v>
      </c>
      <c r="G45" s="20">
        <f t="shared" si="3"/>
        <v>0.44660931417371108</v>
      </c>
      <c r="H45" s="20">
        <f t="shared" si="4"/>
        <v>0.84359537121700967</v>
      </c>
    </row>
    <row r="46" spans="1:19">
      <c r="B46" s="38" t="s">
        <v>81</v>
      </c>
      <c r="C46" s="20"/>
      <c r="D46" s="20">
        <f t="shared" si="0"/>
        <v>46.522528712922131</v>
      </c>
      <c r="E46" s="20">
        <f t="shared" si="1"/>
        <v>24.24973649029107</v>
      </c>
      <c r="F46" s="20">
        <f t="shared" si="2"/>
        <v>18.447580533135078</v>
      </c>
      <c r="G46" s="20">
        <f t="shared" si="3"/>
        <v>2.0003400578098276</v>
      </c>
      <c r="H46" s="20">
        <f t="shared" si="4"/>
        <v>1.8248716316861504</v>
      </c>
    </row>
    <row r="47" spans="1:19">
      <c r="B47" s="38" t="s">
        <v>82</v>
      </c>
      <c r="C47" s="20"/>
      <c r="D47" s="20">
        <f t="shared" si="0"/>
        <v>104.16439054842301</v>
      </c>
      <c r="E47" s="20">
        <f t="shared" si="1"/>
        <v>52.746015075900878</v>
      </c>
      <c r="F47" s="20">
        <f t="shared" si="2"/>
        <v>42.180216565678471</v>
      </c>
      <c r="G47" s="20">
        <f t="shared" si="3"/>
        <v>5.3105584135149293</v>
      </c>
      <c r="H47" s="20">
        <f t="shared" si="4"/>
        <v>3.9276004933287396</v>
      </c>
    </row>
    <row r="48" spans="1:19">
      <c r="B48" s="38" t="s">
        <v>83</v>
      </c>
      <c r="C48" s="20"/>
      <c r="D48" s="20">
        <f t="shared" si="0"/>
        <v>358.34084484710155</v>
      </c>
      <c r="E48" s="20">
        <f t="shared" si="1"/>
        <v>172.01533081639329</v>
      </c>
      <c r="F48" s="20">
        <f t="shared" si="2"/>
        <v>146.19304490452882</v>
      </c>
      <c r="G48" s="20">
        <f t="shared" si="3"/>
        <v>25.768989140116545</v>
      </c>
      <c r="H48" s="20">
        <f t="shared" si="4"/>
        <v>14.363479986062885</v>
      </c>
    </row>
    <row r="49" spans="2:8" ht="24.75" thickBot="1">
      <c r="B49" s="39" t="s">
        <v>79</v>
      </c>
      <c r="C49" s="20"/>
      <c r="D49" s="20">
        <f t="shared" si="0"/>
        <v>1925.2197241610306</v>
      </c>
      <c r="E49" s="20">
        <f t="shared" si="1"/>
        <v>929.4609020801837</v>
      </c>
      <c r="F49" s="20">
        <f t="shared" si="2"/>
        <v>661.82739458619199</v>
      </c>
      <c r="G49" s="20">
        <f t="shared" si="3"/>
        <v>283.0216279111018</v>
      </c>
      <c r="H49" s="20">
        <f t="shared" si="4"/>
        <v>50.909799583553195</v>
      </c>
    </row>
  </sheetData>
  <mergeCells count="9">
    <mergeCell ref="B18:I18"/>
    <mergeCell ref="B19:I19"/>
    <mergeCell ref="B3:B6"/>
    <mergeCell ref="C3:C6"/>
    <mergeCell ref="D3:D6"/>
    <mergeCell ref="E3:I3"/>
    <mergeCell ref="E4:E6"/>
    <mergeCell ref="F4:F6"/>
    <mergeCell ref="I4:I6"/>
  </mergeCells>
  <phoneticPr fontId="3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M36"/>
  <sheetViews>
    <sheetView zoomScaleNormal="100" workbookViewId="0">
      <selection activeCell="E51" sqref="E51"/>
    </sheetView>
  </sheetViews>
  <sheetFormatPr defaultColWidth="9" defaultRowHeight="14.25" customHeight="1"/>
  <cols>
    <col min="1" max="1" width="6.25" style="12" bestFit="1" customWidth="1"/>
    <col min="2" max="2" width="11.875" style="12" customWidth="1"/>
    <col min="3" max="3" width="13.125" style="30" customWidth="1"/>
    <col min="4" max="4" width="11.875" style="31" customWidth="1"/>
    <col min="5" max="5" width="8.625" style="12" customWidth="1"/>
    <col min="6" max="6" width="8.625" style="23" customWidth="1"/>
    <col min="7" max="8" width="8.625" style="18" customWidth="1"/>
    <col min="9" max="9" width="9" style="18" customWidth="1"/>
    <col min="10" max="10" width="9" style="23" customWidth="1"/>
    <col min="11" max="19" width="6.75" style="12" customWidth="1"/>
    <col min="20" max="16384" width="9" style="12"/>
  </cols>
  <sheetData>
    <row r="1" spans="1:13" ht="14.25" customHeight="1">
      <c r="A1" s="11" t="s">
        <v>223</v>
      </c>
      <c r="B1" s="11" t="s">
        <v>66</v>
      </c>
      <c r="E1" s="21"/>
      <c r="F1" s="21"/>
      <c r="G1" s="21"/>
      <c r="H1" s="21"/>
      <c r="I1" s="21"/>
      <c r="J1" s="21"/>
      <c r="K1" s="21"/>
      <c r="L1" s="21"/>
      <c r="M1" s="21"/>
    </row>
    <row r="2" spans="1:13" ht="14.25" customHeight="1">
      <c r="E2" s="21"/>
      <c r="F2" s="32"/>
      <c r="G2" s="22"/>
      <c r="H2" s="22"/>
      <c r="I2" s="22"/>
      <c r="J2" s="32"/>
      <c r="K2" s="21"/>
      <c r="L2" s="21"/>
      <c r="M2" s="21"/>
    </row>
    <row r="3" spans="1:13" ht="14.25" customHeight="1">
      <c r="B3" s="19" t="s">
        <v>67</v>
      </c>
      <c r="C3" s="30" t="s">
        <v>99</v>
      </c>
      <c r="D3" s="31" t="s">
        <v>100</v>
      </c>
      <c r="E3" s="21"/>
      <c r="F3" s="21"/>
      <c r="G3" s="21"/>
      <c r="H3" s="21"/>
      <c r="I3" s="21"/>
      <c r="J3" s="21"/>
      <c r="K3" s="21"/>
      <c r="L3" s="21"/>
      <c r="M3" s="21"/>
    </row>
    <row r="4" spans="1:13" ht="14.25" customHeight="1">
      <c r="B4" s="33" t="s">
        <v>184</v>
      </c>
      <c r="C4" s="30">
        <v>12858</v>
      </c>
      <c r="D4" s="31">
        <v>26</v>
      </c>
      <c r="E4" s="21"/>
      <c r="F4" s="21"/>
      <c r="G4" s="21"/>
      <c r="H4" s="21"/>
      <c r="I4" s="21"/>
      <c r="J4" s="21"/>
      <c r="K4" s="21"/>
      <c r="L4" s="21"/>
      <c r="M4" s="21"/>
    </row>
    <row r="5" spans="1:13" ht="14.25" customHeight="1">
      <c r="B5" s="33" t="s">
        <v>185</v>
      </c>
      <c r="C5" s="30">
        <v>15412</v>
      </c>
      <c r="D5" s="31">
        <v>31</v>
      </c>
      <c r="E5" s="21"/>
      <c r="F5" s="21"/>
      <c r="G5" s="21"/>
      <c r="H5" s="21"/>
      <c r="I5" s="21"/>
      <c r="J5" s="21"/>
      <c r="K5" s="21"/>
      <c r="L5" s="21"/>
      <c r="M5" s="21"/>
    </row>
    <row r="6" spans="1:13" ht="14.25" customHeight="1">
      <c r="B6" s="33" t="s">
        <v>7</v>
      </c>
      <c r="C6" s="30">
        <v>15566</v>
      </c>
      <c r="D6" s="31">
        <v>31.2</v>
      </c>
      <c r="E6" s="21"/>
      <c r="F6" s="21"/>
      <c r="G6" s="21"/>
      <c r="H6" s="21"/>
      <c r="I6" s="21"/>
      <c r="J6" s="21"/>
      <c r="K6" s="21"/>
      <c r="L6" s="21"/>
      <c r="M6" s="21"/>
    </row>
    <row r="7" spans="1:13" ht="14.25" customHeight="1">
      <c r="B7" s="33" t="s">
        <v>186</v>
      </c>
      <c r="C7" s="30">
        <v>15906</v>
      </c>
      <c r="D7" s="31">
        <v>31.7</v>
      </c>
      <c r="E7" s="21"/>
      <c r="F7" s="21"/>
      <c r="G7" s="21"/>
      <c r="H7" s="21"/>
      <c r="I7" s="21"/>
      <c r="J7" s="21"/>
      <c r="K7" s="21"/>
      <c r="L7" s="21"/>
      <c r="M7" s="21"/>
    </row>
    <row r="8" spans="1:13" ht="14.25" customHeight="1">
      <c r="B8" s="57" t="s">
        <v>187</v>
      </c>
      <c r="C8" s="30">
        <v>14160</v>
      </c>
      <c r="D8" s="31">
        <v>28.1</v>
      </c>
      <c r="E8" s="21"/>
      <c r="F8" s="21"/>
      <c r="G8" s="21"/>
      <c r="H8" s="21"/>
      <c r="I8" s="21"/>
      <c r="J8" s="21"/>
      <c r="K8" s="21"/>
      <c r="L8" s="21"/>
      <c r="M8" s="21"/>
    </row>
    <row r="9" spans="1:13" ht="14.25" customHeight="1">
      <c r="B9" s="57" t="s">
        <v>188</v>
      </c>
      <c r="C9" s="30">
        <v>14427</v>
      </c>
      <c r="D9" s="31">
        <v>28.5</v>
      </c>
      <c r="E9" s="21"/>
      <c r="F9" s="21"/>
      <c r="G9" s="21"/>
      <c r="H9" s="21"/>
      <c r="I9" s="21"/>
      <c r="J9" s="21"/>
      <c r="K9" s="21"/>
      <c r="L9" s="21"/>
      <c r="M9" s="21"/>
    </row>
    <row r="10" spans="1:13" ht="14.25" customHeight="1">
      <c r="B10" s="57" t="s">
        <v>189</v>
      </c>
      <c r="C10" s="30">
        <v>13836</v>
      </c>
      <c r="D10" s="31">
        <v>27.3</v>
      </c>
      <c r="E10" s="21"/>
      <c r="F10" s="21"/>
      <c r="G10" s="21"/>
      <c r="H10" s="21"/>
      <c r="I10" s="21"/>
      <c r="J10" s="21"/>
      <c r="K10" s="21"/>
      <c r="L10" s="21"/>
      <c r="M10" s="21"/>
    </row>
    <row r="11" spans="1:13" ht="14.25" customHeight="1">
      <c r="B11" s="57" t="s">
        <v>8</v>
      </c>
      <c r="C11" s="30">
        <v>13513</v>
      </c>
      <c r="D11" s="31">
        <v>26.5</v>
      </c>
      <c r="E11" s="21"/>
      <c r="F11" s="21"/>
      <c r="G11" s="21"/>
      <c r="H11" s="21"/>
      <c r="I11" s="21"/>
      <c r="J11" s="21"/>
      <c r="K11" s="21"/>
      <c r="L11" s="21"/>
      <c r="M11" s="21"/>
    </row>
    <row r="12" spans="1:13" ht="14.25" customHeight="1">
      <c r="B12" s="57" t="s">
        <v>190</v>
      </c>
      <c r="C12" s="30">
        <v>13092</v>
      </c>
      <c r="D12" s="31">
        <v>25.6</v>
      </c>
      <c r="E12" s="21"/>
      <c r="F12" s="21"/>
      <c r="G12" s="21"/>
      <c r="H12" s="21"/>
      <c r="I12" s="21"/>
      <c r="J12" s="21"/>
      <c r="K12" s="21"/>
      <c r="L12" s="21"/>
      <c r="M12" s="21"/>
    </row>
    <row r="13" spans="1:13" ht="14.25" customHeight="1">
      <c r="B13" s="57" t="s">
        <v>191</v>
      </c>
      <c r="C13" s="30">
        <v>12463</v>
      </c>
      <c r="D13" s="31">
        <v>24.327208152361131</v>
      </c>
      <c r="E13" s="21"/>
      <c r="F13" s="21"/>
      <c r="G13" s="21"/>
      <c r="H13" s="21"/>
      <c r="I13" s="21"/>
      <c r="J13" s="21"/>
      <c r="K13" s="21"/>
      <c r="L13" s="21"/>
      <c r="M13" s="21"/>
    </row>
    <row r="14" spans="1:13" ht="14.25" customHeight="1">
      <c r="B14" s="57" t="s">
        <v>192</v>
      </c>
      <c r="C14" s="30">
        <v>13670</v>
      </c>
      <c r="D14" s="31">
        <v>26.646716651319785</v>
      </c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4.25" customHeight="1">
      <c r="B15" s="57" t="s">
        <v>193</v>
      </c>
      <c r="C15" s="30">
        <v>13799</v>
      </c>
      <c r="D15" s="31">
        <v>26.87902714868423</v>
      </c>
      <c r="E15" s="21"/>
      <c r="F15" s="21"/>
      <c r="G15" s="21"/>
      <c r="H15" s="21"/>
      <c r="I15" s="21"/>
      <c r="J15" s="21"/>
      <c r="K15" s="21"/>
      <c r="L15" s="21"/>
      <c r="M15" s="21"/>
    </row>
    <row r="16" spans="1:13" ht="14.25" customHeight="1">
      <c r="B16" s="57" t="s">
        <v>123</v>
      </c>
      <c r="C16" s="30">
        <v>13195</v>
      </c>
      <c r="D16" s="31">
        <v>25.7</v>
      </c>
      <c r="E16" s="21"/>
      <c r="F16" s="21"/>
      <c r="G16" s="21"/>
      <c r="H16" s="21"/>
      <c r="I16" s="21"/>
      <c r="J16" s="21"/>
      <c r="K16" s="21"/>
      <c r="L16" s="21"/>
      <c r="M16" s="21"/>
    </row>
    <row r="17" spans="2:12" ht="14.25" customHeight="1">
      <c r="B17" s="34" t="s">
        <v>194</v>
      </c>
      <c r="C17" s="30">
        <v>13352</v>
      </c>
      <c r="D17" s="31">
        <v>26.010430568372811</v>
      </c>
      <c r="E17" s="21"/>
      <c r="F17" s="21"/>
      <c r="G17" s="21"/>
      <c r="H17" s="21"/>
      <c r="I17" s="21"/>
      <c r="J17" s="21"/>
    </row>
    <row r="18" spans="2:12" ht="14.25" customHeight="1">
      <c r="B18" s="34" t="s">
        <v>124</v>
      </c>
      <c r="C18" s="30">
        <v>12906</v>
      </c>
      <c r="D18" s="31">
        <v>25.1779440858651</v>
      </c>
      <c r="E18" s="21"/>
      <c r="F18" s="32"/>
      <c r="G18" s="22"/>
      <c r="H18" s="22"/>
      <c r="I18" s="22"/>
      <c r="J18" s="32"/>
      <c r="K18" s="21"/>
      <c r="L18" s="21"/>
    </row>
    <row r="19" spans="2:12" ht="14.25" customHeight="1">
      <c r="E19" s="21"/>
      <c r="F19" s="32"/>
      <c r="G19" s="22"/>
      <c r="H19" s="22"/>
      <c r="I19" s="22"/>
      <c r="J19" s="32"/>
      <c r="K19" s="21"/>
      <c r="L19" s="21"/>
    </row>
    <row r="20" spans="2:12" ht="14.25" customHeight="1">
      <c r="E20" s="21"/>
      <c r="F20" s="32"/>
      <c r="G20" s="22"/>
      <c r="H20" s="22"/>
      <c r="I20" s="22"/>
      <c r="J20" s="32"/>
      <c r="K20" s="21"/>
      <c r="L20" s="21"/>
    </row>
    <row r="21" spans="2:12" ht="14.25" customHeight="1">
      <c r="B21" s="19"/>
      <c r="E21" s="21"/>
      <c r="F21" s="32"/>
      <c r="G21" s="22"/>
      <c r="H21" s="22"/>
      <c r="I21" s="22"/>
      <c r="J21" s="32"/>
      <c r="K21" s="21"/>
      <c r="L21" s="21"/>
    </row>
    <row r="22" spans="2:12" ht="14.25" customHeight="1">
      <c r="B22" s="33"/>
      <c r="C22" s="35"/>
      <c r="D22" s="18"/>
      <c r="E22" s="22"/>
      <c r="F22" s="32"/>
      <c r="G22" s="21"/>
      <c r="H22" s="21"/>
      <c r="I22" s="21"/>
      <c r="J22" s="21"/>
      <c r="K22" s="21"/>
      <c r="L22" s="21"/>
    </row>
    <row r="23" spans="2:12" ht="14.25" customHeight="1">
      <c r="B23" s="33"/>
      <c r="C23" s="35"/>
      <c r="D23" s="18"/>
      <c r="E23" s="22"/>
      <c r="F23" s="32"/>
      <c r="G23" s="21"/>
      <c r="H23" s="21"/>
      <c r="I23" s="21"/>
      <c r="J23" s="21"/>
      <c r="K23" s="21"/>
      <c r="L23" s="21"/>
    </row>
    <row r="24" spans="2:12" ht="14.25" customHeight="1">
      <c r="B24" s="33"/>
      <c r="C24" s="35"/>
      <c r="D24" s="18"/>
      <c r="E24" s="22"/>
      <c r="F24" s="32"/>
      <c r="G24" s="21"/>
      <c r="H24" s="21"/>
      <c r="I24" s="21"/>
      <c r="J24" s="21"/>
      <c r="K24" s="21"/>
      <c r="L24" s="21"/>
    </row>
    <row r="25" spans="2:12" ht="14.25" customHeight="1">
      <c r="B25" s="33"/>
      <c r="C25" s="35"/>
      <c r="D25" s="18"/>
      <c r="E25" s="22"/>
      <c r="F25" s="32"/>
      <c r="G25" s="21"/>
      <c r="H25" s="21"/>
      <c r="I25" s="21"/>
      <c r="J25" s="21"/>
      <c r="K25" s="21"/>
      <c r="L25" s="21"/>
    </row>
    <row r="26" spans="2:12" ht="14.25" customHeight="1">
      <c r="B26" s="33"/>
      <c r="C26" s="35"/>
      <c r="D26" s="18"/>
      <c r="E26" s="22"/>
      <c r="F26" s="32"/>
      <c r="G26" s="21"/>
      <c r="H26" s="21"/>
      <c r="I26" s="21"/>
      <c r="J26" s="21"/>
      <c r="K26" s="21"/>
      <c r="L26" s="21"/>
    </row>
    <row r="27" spans="2:12" ht="14.25" customHeight="1">
      <c r="B27" s="33"/>
      <c r="C27" s="35"/>
      <c r="D27" s="18"/>
      <c r="E27" s="22"/>
      <c r="F27" s="32"/>
      <c r="G27" s="21"/>
      <c r="H27" s="21"/>
      <c r="I27" s="21"/>
      <c r="J27" s="21"/>
      <c r="K27" s="21"/>
      <c r="L27" s="21"/>
    </row>
    <row r="28" spans="2:12" ht="14.25" customHeight="1">
      <c r="B28" s="33"/>
      <c r="C28" s="35"/>
      <c r="D28" s="18"/>
      <c r="E28" s="22"/>
      <c r="F28" s="32"/>
      <c r="G28" s="21"/>
      <c r="H28" s="21"/>
      <c r="I28" s="21"/>
      <c r="J28" s="21"/>
      <c r="K28" s="21"/>
      <c r="L28" s="21"/>
    </row>
    <row r="29" spans="2:12" ht="14.25" customHeight="1">
      <c r="B29" s="33"/>
      <c r="C29" s="35"/>
      <c r="D29" s="18"/>
      <c r="E29" s="22"/>
      <c r="F29" s="32"/>
      <c r="G29" s="21"/>
      <c r="H29" s="21"/>
      <c r="I29" s="21"/>
      <c r="J29" s="21"/>
      <c r="K29" s="21"/>
      <c r="L29" s="21"/>
    </row>
    <row r="30" spans="2:12" ht="14.25" customHeight="1">
      <c r="B30" s="33"/>
      <c r="C30" s="35"/>
      <c r="D30" s="18"/>
      <c r="E30" s="22"/>
      <c r="F30" s="32"/>
      <c r="G30" s="21"/>
      <c r="H30" s="21"/>
      <c r="I30" s="21"/>
      <c r="J30" s="21"/>
      <c r="K30" s="21"/>
      <c r="L30" s="21"/>
    </row>
    <row r="31" spans="2:12" ht="14.25" customHeight="1">
      <c r="B31" s="33"/>
      <c r="C31" s="35"/>
      <c r="D31" s="18"/>
      <c r="E31" s="22"/>
      <c r="F31" s="32"/>
      <c r="G31" s="21"/>
      <c r="H31" s="21"/>
      <c r="I31" s="21"/>
      <c r="J31" s="21"/>
      <c r="K31" s="21"/>
      <c r="L31" s="21"/>
    </row>
    <row r="32" spans="2:12" ht="14.25" customHeight="1">
      <c r="B32" s="33"/>
      <c r="C32" s="35"/>
      <c r="D32" s="18"/>
      <c r="E32" s="22"/>
      <c r="F32" s="32"/>
      <c r="G32" s="21"/>
      <c r="H32" s="21"/>
      <c r="I32" s="21"/>
      <c r="J32" s="21"/>
      <c r="K32" s="21"/>
      <c r="L32" s="21"/>
    </row>
    <row r="33" spans="2:12" ht="14.25" customHeight="1">
      <c r="B33" s="36"/>
      <c r="C33" s="35"/>
      <c r="E33" s="22"/>
      <c r="F33" s="32"/>
      <c r="G33" s="21"/>
      <c r="H33" s="21"/>
      <c r="I33" s="21"/>
      <c r="J33" s="21"/>
      <c r="K33" s="21"/>
      <c r="L33" s="21"/>
    </row>
    <row r="34" spans="2:12" ht="14.25" customHeight="1">
      <c r="B34" s="36"/>
      <c r="C34" s="35"/>
      <c r="F34" s="32"/>
      <c r="G34" s="22"/>
      <c r="H34" s="22"/>
      <c r="I34" s="22"/>
      <c r="J34" s="32"/>
      <c r="K34" s="21"/>
      <c r="L34" s="21"/>
    </row>
    <row r="35" spans="2:12" ht="14.25" customHeight="1">
      <c r="B35" s="36"/>
      <c r="C35" s="35"/>
      <c r="F35" s="32"/>
      <c r="G35" s="22"/>
      <c r="H35" s="22"/>
      <c r="I35" s="22"/>
      <c r="J35" s="32"/>
      <c r="K35" s="21"/>
      <c r="L35" s="21"/>
    </row>
    <row r="36" spans="2:12" ht="14.25" customHeight="1">
      <c r="B36" s="36"/>
      <c r="C36" s="35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4"/>
  <sheetViews>
    <sheetView zoomScale="115" zoomScaleNormal="115" workbookViewId="0">
      <selection activeCell="D39" sqref="D39"/>
    </sheetView>
  </sheetViews>
  <sheetFormatPr defaultRowHeight="16.5"/>
  <cols>
    <col min="1" max="1" width="11.625" bestFit="1" customWidth="1"/>
    <col min="2" max="7" width="11.25" bestFit="1" customWidth="1"/>
    <col min="8" max="8" width="12.625" bestFit="1" customWidth="1"/>
    <col min="9" max="9" width="16.5" bestFit="1" customWidth="1"/>
    <col min="10" max="12" width="11.25" bestFit="1" customWidth="1"/>
  </cols>
  <sheetData>
    <row r="1" spans="1:12">
      <c r="A1" s="175" t="s">
        <v>224</v>
      </c>
    </row>
    <row r="2" spans="1:12">
      <c r="A2" s="210"/>
      <c r="B2" s="209" t="s">
        <v>68</v>
      </c>
      <c r="C2" s="189" t="s">
        <v>69</v>
      </c>
      <c r="D2" s="189" t="s">
        <v>70</v>
      </c>
      <c r="E2" s="189" t="s">
        <v>13</v>
      </c>
      <c r="F2" s="189" t="s">
        <v>71</v>
      </c>
      <c r="G2" s="190" t="s">
        <v>195</v>
      </c>
      <c r="H2" s="190" t="s">
        <v>196</v>
      </c>
      <c r="I2" s="190" t="s">
        <v>197</v>
      </c>
      <c r="J2" s="190" t="s">
        <v>198</v>
      </c>
      <c r="K2" s="190" t="s">
        <v>95</v>
      </c>
      <c r="L2" s="190" t="s">
        <v>199</v>
      </c>
    </row>
    <row r="3" spans="1:12">
      <c r="A3" s="211" t="s">
        <v>200</v>
      </c>
      <c r="B3" s="191">
        <v>9.1371915721948991</v>
      </c>
      <c r="C3" s="191">
        <v>8.5045571344498949</v>
      </c>
      <c r="D3" s="191">
        <v>8.388058181885496</v>
      </c>
      <c r="E3" s="191">
        <v>7.8013129750301173</v>
      </c>
      <c r="F3" s="191">
        <v>8.1240440720495979</v>
      </c>
      <c r="G3" s="191">
        <v>8.1842213504145622</v>
      </c>
      <c r="H3" s="191">
        <v>9.1275434812359126</v>
      </c>
      <c r="I3" s="191">
        <v>10.005443808717345</v>
      </c>
      <c r="J3" s="192">
        <v>11.381671956152299</v>
      </c>
      <c r="K3" s="193">
        <v>12.527486337006103</v>
      </c>
      <c r="L3" s="193">
        <v>11.648693179478165</v>
      </c>
    </row>
    <row r="4" spans="1:12">
      <c r="A4" s="211" t="s">
        <v>201</v>
      </c>
      <c r="B4" s="191">
        <v>29.169201312364748</v>
      </c>
      <c r="C4" s="191">
        <v>30.652051762028009</v>
      </c>
      <c r="D4" s="191">
        <v>30.297753013701943</v>
      </c>
      <c r="E4" s="191">
        <v>27.640721647605709</v>
      </c>
      <c r="F4" s="191">
        <v>27.290175401511938</v>
      </c>
      <c r="G4" s="191">
        <v>26.327056784155005</v>
      </c>
      <c r="H4" s="191">
        <v>29.676181055180617</v>
      </c>
      <c r="I4" s="191">
        <v>29.144164015483177</v>
      </c>
      <c r="J4" s="192">
        <v>28.222747191262837</v>
      </c>
      <c r="K4" s="193">
        <v>27.774618098162545</v>
      </c>
      <c r="L4" s="193">
        <v>27.278397720399624</v>
      </c>
    </row>
    <row r="5" spans="1:12">
      <c r="A5" s="211" t="s">
        <v>202</v>
      </c>
      <c r="B5" s="191">
        <v>37.847585925461949</v>
      </c>
      <c r="C5" s="191">
        <v>39.003412118412086</v>
      </c>
      <c r="D5" s="191">
        <v>36.814091154020005</v>
      </c>
      <c r="E5" s="191">
        <v>35.249045335143805</v>
      </c>
      <c r="F5" s="191">
        <v>33.285600339572831</v>
      </c>
      <c r="G5" s="191">
        <v>30.571104401302073</v>
      </c>
      <c r="H5" s="191">
        <v>33.158586452003689</v>
      </c>
      <c r="I5" s="191">
        <v>33.452258676319119</v>
      </c>
      <c r="J5" s="192">
        <v>30.328761977332473</v>
      </c>
      <c r="K5" s="193">
        <v>29.310180365901285</v>
      </c>
      <c r="L5" s="193">
        <v>28.093546757678013</v>
      </c>
    </row>
    <row r="6" spans="1:12">
      <c r="A6" s="211" t="s">
        <v>73</v>
      </c>
      <c r="B6" s="191">
        <v>81.490157243294092</v>
      </c>
      <c r="C6" s="191">
        <v>74.471051173119761</v>
      </c>
      <c r="D6" s="191">
        <v>63.523912065555557</v>
      </c>
      <c r="E6" s="191">
        <v>68.759088634854123</v>
      </c>
      <c r="F6" s="191">
        <v>61.497249107925384</v>
      </c>
      <c r="G6" s="191">
        <v>55.598296789578242</v>
      </c>
      <c r="H6" s="191">
        <v>55.733900070366282</v>
      </c>
      <c r="I6" s="191">
        <v>53.329278816768714</v>
      </c>
      <c r="J6" s="192">
        <v>47.007841762694049</v>
      </c>
      <c r="K6" s="193">
        <v>48.701184699330753</v>
      </c>
      <c r="L6" s="193">
        <v>46.141550052185707</v>
      </c>
    </row>
    <row r="7" spans="1:12">
      <c r="A7" s="212" t="s">
        <v>72</v>
      </c>
      <c r="B7" s="194">
        <v>1632</v>
      </c>
      <c r="C7" s="194">
        <v>1492</v>
      </c>
      <c r="D7" s="194">
        <v>1450</v>
      </c>
      <c r="E7" s="194">
        <v>1332</v>
      </c>
      <c r="F7" s="194">
        <v>1370</v>
      </c>
      <c r="G7" s="194">
        <v>1361</v>
      </c>
      <c r="H7" s="194">
        <v>1493</v>
      </c>
      <c r="I7" s="194">
        <v>1606</v>
      </c>
      <c r="J7" s="195">
        <v>1788</v>
      </c>
      <c r="K7" s="196">
        <v>1918</v>
      </c>
      <c r="L7" s="196">
        <v>1731</v>
      </c>
    </row>
    <row r="8" spans="1:12">
      <c r="A8" s="211" t="s">
        <v>201</v>
      </c>
      <c r="B8" s="197">
        <v>4914</v>
      </c>
      <c r="C8" s="197">
        <v>5142</v>
      </c>
      <c r="D8" s="197">
        <v>5047</v>
      </c>
      <c r="E8" s="197">
        <v>4550</v>
      </c>
      <c r="F8" s="197">
        <v>4436</v>
      </c>
      <c r="G8" s="197">
        <v>4220</v>
      </c>
      <c r="H8" s="197">
        <v>4674</v>
      </c>
      <c r="I8" s="197">
        <v>4502</v>
      </c>
      <c r="J8" s="198">
        <v>4279</v>
      </c>
      <c r="K8" s="199">
        <v>4140</v>
      </c>
      <c r="L8" s="199">
        <v>4009</v>
      </c>
    </row>
    <row r="9" spans="1:12">
      <c r="A9" s="211" t="s">
        <v>202</v>
      </c>
      <c r="B9" s="197">
        <v>4449</v>
      </c>
      <c r="C9" s="197">
        <v>4731</v>
      </c>
      <c r="D9" s="197">
        <v>4613</v>
      </c>
      <c r="E9" s="197">
        <v>4573</v>
      </c>
      <c r="F9" s="197">
        <v>4460</v>
      </c>
      <c r="G9" s="197">
        <v>4209</v>
      </c>
      <c r="H9" s="197">
        <v>4692</v>
      </c>
      <c r="I9" s="197">
        <v>4872</v>
      </c>
      <c r="J9" s="198">
        <v>4543</v>
      </c>
      <c r="K9" s="199">
        <v>4520</v>
      </c>
      <c r="L9" s="199">
        <v>4433</v>
      </c>
    </row>
    <row r="10" spans="1:12">
      <c r="A10" s="213" t="s">
        <v>73</v>
      </c>
      <c r="B10" s="200">
        <v>3164</v>
      </c>
      <c r="C10" s="200">
        <v>3061</v>
      </c>
      <c r="D10" s="200">
        <v>2724</v>
      </c>
      <c r="E10" s="200">
        <v>3055</v>
      </c>
      <c r="F10" s="200">
        <v>2826</v>
      </c>
      <c r="G10" s="200">
        <v>2671</v>
      </c>
      <c r="H10" s="200">
        <v>2811</v>
      </c>
      <c r="I10" s="200">
        <v>2813</v>
      </c>
      <c r="J10" s="201">
        <v>2585</v>
      </c>
      <c r="K10" s="202">
        <v>2774</v>
      </c>
      <c r="L10" s="202">
        <v>2733</v>
      </c>
    </row>
    <row r="11" spans="1:12">
      <c r="A11" s="211" t="s">
        <v>72</v>
      </c>
      <c r="B11" s="191">
        <v>17861068</v>
      </c>
      <c r="C11" s="191">
        <v>17543535.5</v>
      </c>
      <c r="D11" s="191">
        <v>17286480</v>
      </c>
      <c r="E11" s="191">
        <v>17074049</v>
      </c>
      <c r="F11" s="191">
        <v>16863522.5</v>
      </c>
      <c r="G11" s="191">
        <v>16629560</v>
      </c>
      <c r="H11" s="191">
        <v>16357084.5</v>
      </c>
      <c r="I11" s="191">
        <v>16051262</v>
      </c>
      <c r="J11" s="203">
        <v>15709467</v>
      </c>
      <c r="K11" s="204">
        <v>15310334</v>
      </c>
      <c r="L11" s="204">
        <v>14860036</v>
      </c>
    </row>
    <row r="12" spans="1:12">
      <c r="A12" s="211" t="s">
        <v>201</v>
      </c>
      <c r="B12" s="191">
        <v>16846536</v>
      </c>
      <c r="C12" s="191">
        <v>16775386</v>
      </c>
      <c r="D12" s="191">
        <v>16658001</v>
      </c>
      <c r="E12" s="191">
        <v>16461220</v>
      </c>
      <c r="F12" s="191">
        <v>16254934</v>
      </c>
      <c r="G12" s="191">
        <v>16029137</v>
      </c>
      <c r="H12" s="191">
        <v>15750005</v>
      </c>
      <c r="I12" s="191">
        <v>15447346.5</v>
      </c>
      <c r="J12" s="203">
        <v>15161529</v>
      </c>
      <c r="K12" s="205">
        <v>14905695.5</v>
      </c>
      <c r="L12" s="205">
        <v>14696611</v>
      </c>
    </row>
    <row r="13" spans="1:12">
      <c r="A13" s="211" t="s">
        <v>202</v>
      </c>
      <c r="B13" s="191">
        <v>11755043</v>
      </c>
      <c r="C13" s="191">
        <v>12129708</v>
      </c>
      <c r="D13" s="191">
        <v>12530528</v>
      </c>
      <c r="E13" s="191">
        <v>12973401</v>
      </c>
      <c r="F13" s="191">
        <v>13399187.5</v>
      </c>
      <c r="G13" s="191">
        <v>13767903</v>
      </c>
      <c r="H13" s="191">
        <v>14150181</v>
      </c>
      <c r="I13" s="191">
        <v>14564039</v>
      </c>
      <c r="J13" s="203">
        <v>14979180.5</v>
      </c>
      <c r="K13" s="205">
        <v>15421263</v>
      </c>
      <c r="L13" s="205">
        <v>15779424.5</v>
      </c>
    </row>
    <row r="14" spans="1:12">
      <c r="A14" s="213" t="s">
        <v>73</v>
      </c>
      <c r="B14" s="206">
        <v>3882677.5</v>
      </c>
      <c r="C14" s="206">
        <v>4110322</v>
      </c>
      <c r="D14" s="206">
        <v>4288149</v>
      </c>
      <c r="E14" s="206">
        <v>4443049</v>
      </c>
      <c r="F14" s="206">
        <v>4595327.5</v>
      </c>
      <c r="G14" s="206">
        <v>4804104</v>
      </c>
      <c r="H14" s="206">
        <v>5043609</v>
      </c>
      <c r="I14" s="206">
        <v>5274776</v>
      </c>
      <c r="J14" s="207">
        <v>5499082.5</v>
      </c>
      <c r="K14" s="208">
        <v>5695960</v>
      </c>
      <c r="L14" s="208">
        <v>5923078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임정희</cp:lastModifiedBy>
  <dcterms:created xsi:type="dcterms:W3CDTF">2017-12-11T05:40:18Z</dcterms:created>
  <dcterms:modified xsi:type="dcterms:W3CDTF">2025-07-30T00:44:51Z</dcterms:modified>
</cp:coreProperties>
</file>